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45" tabRatio="362" activeTab="0"/>
  </bookViews>
  <sheets>
    <sheet name="0220160" sheetId="1" r:id="rId1"/>
    <sheet name="0220180н" sheetId="2" r:id="rId2"/>
    <sheet name="180410" sheetId="3" state="hidden" r:id="rId3"/>
    <sheet name="150101" sheetId="4" state="hidden" r:id="rId4"/>
    <sheet name="0220180" sheetId="5" r:id="rId5"/>
    <sheet name="0227520" sheetId="6" r:id="rId6"/>
  </sheets>
  <definedNames/>
  <calcPr fullCalcOnLoad="1"/>
</workbook>
</file>

<file path=xl/sharedStrings.xml><?xml version="1.0" encoding="utf-8"?>
<sst xmlns="http://schemas.openxmlformats.org/spreadsheetml/2006/main" count="510" uniqueCount="277">
  <si>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</si>
  <si>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</si>
  <si>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</si>
  <si>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</si>
  <si>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</si>
  <si>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</si>
  <si>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</si>
  <si>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</si>
  <si>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</si>
  <si>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</si>
  <si>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</si>
  <si>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</si>
  <si>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</si>
  <si>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</si>
  <si>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</si>
  <si>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</si>
  <si>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</si>
  <si>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</si>
  <si>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</si>
  <si>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</si>
  <si>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</si>
  <si>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</si>
  <si>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</si>
  <si>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</si>
  <si>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</si>
  <si>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</si>
  <si>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</si>
  <si>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</si>
  <si>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</si>
  <si>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</si>
  <si>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</si>
  <si>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</si>
  <si>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КМД УДППЗ "Укрпошта"</t>
  </si>
  <si>
    <t>послуги з тех обсл. маркувал. машини</t>
  </si>
  <si>
    <t>КП "Госпкомобслуговування"</t>
  </si>
  <si>
    <t>02-2018/О від 13.02.18 до 31.12.18</t>
  </si>
  <si>
    <t>послуги з обсл-ння офіц.заходів: буфетне обсл-ння</t>
  </si>
  <si>
    <t>АКТ №3 від 07.06.2016 на суму 10000,00грн</t>
  </si>
  <si>
    <t>АКТ № 639 від 03.12.2018р. на суму 579,60грн</t>
  </si>
  <si>
    <t>послуги з ремонту та ТО обладнання в адмін.приміщенні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</si>
  <si>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</si>
  <si>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</si>
  <si>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</si>
  <si>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</si>
  <si>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</si>
  <si>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ТОВ "Центр комп. інформ. технологій"</t>
  </si>
  <si>
    <t>№ 38/2018 від 07.05.18 до 31.12.18</t>
  </si>
  <si>
    <t>Послуги із супроводження використання системи "ЛІГА:ЗАКОН"</t>
  </si>
  <si>
    <t>Акт №8/12 від 03.12.18р. на суму 3300,00грн.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</si>
  <si>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</si>
  <si>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</si>
  <si>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</si>
  <si>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КП "Київжитлоспецексплуатація"</t>
  </si>
  <si>
    <t>оренда нежилих приміщень</t>
  </si>
  <si>
    <t>Тех.обслугов.та утримання внутрішньобуд.систем опалення та ГВП</t>
  </si>
  <si>
    <t>КК113/2015 від 20.02.2015р.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</si>
  <si>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</si>
  <si>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</si>
  <si>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водопостачання</t>
  </si>
  <si>
    <t>АКТ № 5 від 07.06.2016 на суму 104,26грн</t>
  </si>
  <si>
    <t>ТОВ " КОРТЕКС"</t>
  </si>
  <si>
    <t>074416 від 06.12.18</t>
  </si>
  <si>
    <t>Послуги з підвищення кваліфікації</t>
  </si>
  <si>
    <t>акту № 1 від 07.12.18р</t>
  </si>
  <si>
    <t>Первинна профспілкова організація, код ЄДРПОУ 25835071</t>
  </si>
  <si>
    <t>п.6.11 Колективної угоди</t>
  </si>
  <si>
    <t>Культ-масові та оздоровчі заходи</t>
  </si>
  <si>
    <t>п. 6.11. Колективної угоди</t>
  </si>
  <si>
    <t>відкриті торги</t>
  </si>
  <si>
    <t xml:space="preserve">ТОВ  "Приватенерго" </t>
  </si>
  <si>
    <t>100/2018 від 13.12.2018</t>
  </si>
  <si>
    <t>придбання  кондиціонерів</t>
  </si>
  <si>
    <t>накл. № 602 від 14.12.18р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</si>
  <si>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</si>
  <si>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</si>
  <si>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</si>
  <si>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</si>
  <si>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</si>
  <si>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</si>
  <si>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</si>
  <si>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</si>
  <si>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</si>
  <si>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</si>
  <si>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</si>
  <si>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</si>
  <si>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</si>
  <si>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</si>
  <si>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</si>
  <si>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</si>
  <si>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</si>
  <si>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</si>
  <si>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</si>
  <si>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</si>
  <si>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</si>
  <si>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</si>
  <si>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</si>
  <si>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</si>
  <si>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</si>
  <si>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</si>
  <si>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</si>
  <si>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канцелярське приладдя</t>
  </si>
  <si>
    <t>ТОВ "БУМВЕСТ"</t>
  </si>
  <si>
    <t>накл. № 7113 від 18.12.18р.на суму 9830,88</t>
  </si>
  <si>
    <t>№104/2018 від 17.12.18 до 31.12.18</t>
  </si>
  <si>
    <t>ТОВ "Укрком"</t>
  </si>
  <si>
    <t>Послуги з громадського телефонного звязку</t>
  </si>
  <si>
    <t>ПрАТ “ДТЕК Київські електромережі” код 41946011 04080, м. Київ, вул. Новокостянтинівська,20</t>
  </si>
  <si>
    <t>постачання електричної енергії</t>
  </si>
  <si>
    <t>ТОВ "Екопром Сістем"</t>
  </si>
  <si>
    <t>№ 99/2018 від 19+.12.18 до 31.12.18</t>
  </si>
  <si>
    <t>придбання  телевізора</t>
  </si>
  <si>
    <t>накл. № 611 від 22.12.18р. На суму 14399,00</t>
  </si>
  <si>
    <t>КП "КИЇВСЬКИЙ МЕТРОПОЛІТЕН"</t>
  </si>
  <si>
    <t>оплата за проїзні квитки</t>
  </si>
  <si>
    <t>61-К-БК19 від 29.01.19 до 31.12.19р.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</si>
  <si>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</si>
  <si>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</si>
  <si>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ТОВ "Перший український годинниковий завод" Київська Русь", 01054, м.Київ, вул.Павлівська, 9</t>
  </si>
  <si>
    <t>№ 31/2018 від 30.03.2019</t>
  </si>
  <si>
    <t>№ 1 від 15.05.2018 31.12.18</t>
  </si>
  <si>
    <t>№UA-2018-01-22-001755-а від 30.03.2018</t>
  </si>
  <si>
    <t>годинники наручні</t>
  </si>
  <si>
    <t>накладна № 36,37 від 15.08.18</t>
  </si>
  <si>
    <t>№6/2019 від 01.02.19 до 31.12.19</t>
  </si>
  <si>
    <t>№ 19 від 11.02.2019 р. до 31.12.2019</t>
  </si>
  <si>
    <t>7/2019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</si>
  <si>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</si>
  <si>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</si>
  <si>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</si>
  <si>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</si>
  <si>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</si>
  <si>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</si>
  <si>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26/2019 від 05.03.19</t>
  </si>
  <si>
    <t>послуги з монтажу замка електричного</t>
  </si>
  <si>
    <t>акт № б/н від 07.03.19</t>
  </si>
  <si>
    <t>№ 24-455 від 14.02.19 до 31.12.19</t>
  </si>
  <si>
    <t>ТОВ "Видавничп група "АС"</t>
  </si>
  <si>
    <t>№16/2019 від 21.02.19 до 31.12.19</t>
  </si>
  <si>
    <t>ТОВ "МЦФЕР-Україна"</t>
  </si>
  <si>
    <t>СП004800 від 21.02.19 до 31.12.19</t>
  </si>
  <si>
    <t>ТОВ "Укртрансгруп"</t>
  </si>
  <si>
    <t>№ 37853361 від 22.02.19 до 31.12.2019</t>
  </si>
  <si>
    <t>періодичні видання</t>
  </si>
  <si>
    <t>рах. № СП004800 від 21.02.19р.на суму 10140,60</t>
  </si>
  <si>
    <t>рах. № 118/01/037-10 від 13.03.19р.на суму 2208,00</t>
  </si>
  <si>
    <t>рах. № СФ-0000071 від 13.03.19р.на суму 6336,00</t>
  </si>
  <si>
    <t>№ 37/29/18/ОБ/ПС19 від 18.02.19</t>
  </si>
  <si>
    <t>№ 38/29/18/ОБ/ПС19 від 18.02.19</t>
  </si>
  <si>
    <t>ТОВ "НВП"Фактор"</t>
  </si>
  <si>
    <t>№32/2019  від 18.03.19 до 31.12.20</t>
  </si>
  <si>
    <t>рах. № ТМ-2/696383 від 18.03.19р.на суму 4788,00;рах. № ТМ-2/696382 від 18.03.19р.на суму 3240,00;</t>
  </si>
  <si>
    <t>ПрАТ "КИЇВСТАР"</t>
  </si>
  <si>
    <t>Послуги телефонного звязку</t>
  </si>
  <si>
    <t>№11 від 25.01.19 до 31.12.19</t>
  </si>
  <si>
    <t>31577017ПУ від 25.01.2019 до 31.12.2019</t>
  </si>
  <si>
    <t>ФОП Лещенко  ЄДРПОУ 2572505257</t>
  </si>
  <si>
    <t>№ 9/2019 від 07.02.2019</t>
  </si>
  <si>
    <t>9/2019 від 07.02.19 до 31.12.19</t>
  </si>
  <si>
    <t>2085 від 10.04.2014 до 31.12.2019</t>
  </si>
  <si>
    <t>ТОВ " Сучасні інформаційні технології "Інсіт"</t>
  </si>
  <si>
    <t>№28/2019 від 06.03.19 до 31.12.19</t>
  </si>
  <si>
    <t>№33/2019 від 22.03.19 до 31.12.20</t>
  </si>
  <si>
    <t>послуги з тех обсл. Копіювально-розмн. Техн</t>
  </si>
  <si>
    <t>послуги з ремонту та  тех обсл. Периферійних пристроїв</t>
  </si>
  <si>
    <t xml:space="preserve">акт №2085/1903 від 18.04.2019 на суму 1230,06 грн.; </t>
  </si>
  <si>
    <t>акт №2085/1903 від 18.04.2019 на суму 10388,41 грн.</t>
  </si>
  <si>
    <t>Акт №1 від 18.04.19 р. на суму 3297,31грн.</t>
  </si>
  <si>
    <t>АКТ № ОУ-0000035 від 30.04.2019 на суму 8363,52 грн</t>
  </si>
  <si>
    <t>накл № 13383 від 26.04.2019р. на суму 2600,00грн.</t>
  </si>
  <si>
    <t>ТОВ"СПРИНТ-СЕРВІС", 04070, м. Київ, вул. Почайнинська, 28-Б</t>
  </si>
  <si>
    <t>№ 38/2019 від 17.04.2019</t>
  </si>
  <si>
    <t>№UA-2019-03-11-001291-b  від  17.04.2019</t>
  </si>
  <si>
    <t>подарунки та нагороди</t>
  </si>
  <si>
    <t>накладна № 286 від 25.04.19</t>
  </si>
  <si>
    <t>ФОП Бабінський Олександр Вікторович</t>
  </si>
  <si>
    <t>№ 25/2019 від 04.03.2019</t>
  </si>
  <si>
    <t>р/ф № 220419 від 22.04.19</t>
  </si>
  <si>
    <t>ТОВ "СПРИНТ-СЕРВІС"</t>
  </si>
  <si>
    <t>39/2019 від 17.04.19 до 31.12.19</t>
  </si>
  <si>
    <t>папка з логотипом</t>
  </si>
  <si>
    <t>111.11.1.2-1361 від 02.05.19 до 31.12.19</t>
  </si>
  <si>
    <t>поштові послуги</t>
  </si>
  <si>
    <t>рахунок №1 від 11.05.19 р. на суму 3978,60 грн</t>
  </si>
  <si>
    <t>рах-акт№8200009920122807 від 30.04.19р. на суму 1741,21 грн.</t>
  </si>
  <si>
    <t xml:space="preserve">рах-акт№8200000008108097 від30.04.19р. на суму 2100,00грн.; </t>
  </si>
  <si>
    <t>PR 80570 від 11.05.19 на суму  12020,05</t>
  </si>
  <si>
    <t>PR 80567 від 11.05.19 на суму  18197,18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</si>
  <si>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</si>
  <si>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</si>
  <si>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</si>
  <si>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</si>
  <si>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</si>
  <si>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</si>
  <si>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</si>
  <si>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</si>
  <si>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</si>
  <si>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</si>
  <si>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ТОВ "Саміт -книга" ЄДРПОУ 41224016; 04053, м. Київ, вул.Обсерваторна,25</t>
  </si>
  <si>
    <t>№ 84/2018 від 20.11.18 до 31.12.18</t>
  </si>
  <si>
    <t>подарункова продукція</t>
  </si>
  <si>
    <t>вид. нак.  № 662  від 21.11.18 на суму 22400,00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</si>
  <si>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</si>
  <si>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</si>
  <si>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</si>
  <si>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</si>
  <si>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</si>
  <si>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</si>
  <si>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</si>
  <si>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</si>
  <si>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</si>
  <si>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</si>
  <si>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</si>
  <si>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</si>
  <si>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</si>
  <si>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</si>
  <si>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</si>
  <si>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</si>
  <si>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</si>
  <si>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</si>
  <si>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АТ "Укрексімбанк"</t>
  </si>
  <si>
    <t>№56 від 06.05.16</t>
  </si>
  <si>
    <t>касове обслуг</t>
  </si>
  <si>
    <t>Комісійна винагорода  банку за купівлю валюти для сплати член. внеску за 2017 рік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</si>
  <si>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</si>
  <si>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</si>
  <si>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</si>
  <si>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</si>
  <si>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 299 від 02.05.19р. на суму6549,91 грн.</t>
  </si>
  <si>
    <t>№357 від 16.05.19 на суму 798,00 грн</t>
  </si>
  <si>
    <t>ФОП Кізима І.М.</t>
  </si>
  <si>
    <t>46/2019 від 07.05.19 до 31.12.19</t>
  </si>
  <si>
    <t>електрочайник</t>
  </si>
  <si>
    <t>джерело безпереб.живлення</t>
  </si>
  <si>
    <t>ТОВ "СОЛАР ІКС "</t>
  </si>
  <si>
    <t>№50/2019 від  13.05.2019до 31.12.2019</t>
  </si>
  <si>
    <t>накл. №1 від 14.05.19р. на суму 8921 грн.</t>
  </si>
  <si>
    <t>видаткова накалдна №25від 14.05.19 на суму 4899,98</t>
  </si>
  <si>
    <t xml:space="preserve"> Акт №3 від 14.05.19 на суму 4927,12грн</t>
  </si>
  <si>
    <t>Рах  №86-7864942  від 30.04.2019 на суму 9512,85 грн</t>
  </si>
  <si>
    <t>ПАТ "УХЛ-МАШ"</t>
  </si>
  <si>
    <t>№45/2019 від 07.05.19 до 31.12.19</t>
  </si>
  <si>
    <t>шафа металева</t>
  </si>
  <si>
    <t>накл. № 2726 від 13.05.19р</t>
  </si>
  <si>
    <t>ПЧТ -011618 від 16.05.19 на суму 1541,95</t>
  </si>
  <si>
    <t>ПЧТ -011619 від 16.05.19 на суму 1209,73</t>
  </si>
  <si>
    <t>ТОВ" СЕРВІС 24"</t>
  </si>
  <si>
    <t>№ 38/29/18/ОБ/ПС19 від 18.02.20</t>
  </si>
  <si>
    <t>№40/2019 від 17.04.19</t>
  </si>
  <si>
    <t>обслуговування кондиціонерів</t>
  </si>
  <si>
    <t>АКТ № ОУ-0000088 від 10.05.2019 на суму 26772,00 грн</t>
  </si>
  <si>
    <t>19584,24,</t>
  </si>
  <si>
    <t xml:space="preserve">накл. № 135 від 23.05.19р. на суму780грн.; </t>
  </si>
  <si>
    <t>АКТ №202 від 22.05.2019р. на суму 3920,28грн</t>
  </si>
  <si>
    <t>ТОВ " Центр програм. забезп. СОФТКОМ"</t>
  </si>
  <si>
    <t>№ МЕ/04/2019 від 21.05.19 по 31.12.19</t>
  </si>
  <si>
    <t>видаткова накалдна № 143 від 23.05.19</t>
  </si>
  <si>
    <t>ТОВ "В2В СОЛЮШЕН"</t>
  </si>
  <si>
    <t>49/2019 від 08.05.19 до 31.12.19</t>
  </si>
  <si>
    <t>телевізор  з кронштейном</t>
  </si>
  <si>
    <t>накл. № ВН-005816 від 14.05.19р., на суму 29459,88грн</t>
  </si>
  <si>
    <t>У тому числі за договорами, укладеним за звітний період: 27.05.19-31.05.19</t>
  </si>
  <si>
    <t>Видатки станом на 31.05.2019р.</t>
  </si>
  <si>
    <t xml:space="preserve">   № 356008172 від 22.05.19 р. На суму 1560,00</t>
  </si>
  <si>
    <t>Акт № 5 від 27.05.19р. на суму 244,51 грн.</t>
  </si>
  <si>
    <t>Акт №31577017/5/1 від 27.05.19 р.на суму  3364,12грн.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</si>
  <si>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</si>
  <si>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</si>
  <si>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</si>
  <si>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</si>
  <si>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</si>
  <si>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</si>
  <si>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</si>
  <si>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</si>
  <si>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</si>
  <si>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У тому числі за договорами, укладеним за звітний період:27.05.2019-31.05.2019</t>
  </si>
  <si>
    <t>У тому числі за договорами, укладеним за звітний період:27.05.19—31.05.2019</t>
  </si>
  <si>
    <t>Видатки станом на 31.05.19 р.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</si>
</sst>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</numFmts>
  <fonts count="51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2" fontId="2" fillId="33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74" fontId="2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/>
    </xf>
    <xf numFmtId="2" fontId="11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textRotation="90" wrapText="1"/>
    </xf>
    <xf numFmtId="0" fontId="11" fillId="0" borderId="16" xfId="0" applyFont="1" applyFill="1" applyBorder="1" applyAlignment="1">
      <alignment vertical="center" wrapText="1"/>
    </xf>
    <xf numFmtId="2" fontId="11" fillId="0" borderId="16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textRotation="90" wrapText="1"/>
    </xf>
    <xf numFmtId="0" fontId="11" fillId="0" borderId="12" xfId="0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74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textRotation="90" wrapText="1"/>
    </xf>
    <xf numFmtId="49" fontId="8" fillId="0" borderId="42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2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50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4" fontId="8" fillId="0" borderId="5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75" fontId="11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textRotation="90" wrapText="1"/>
    </xf>
    <xf numFmtId="0" fontId="11" fillId="0" borderId="33" xfId="0" applyNumberFormat="1" applyFont="1" applyFill="1" applyBorder="1" applyAlignment="1">
      <alignment horizontal="center" vertical="center" textRotation="90" wrapText="1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0" borderId="42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6" xfId="0" applyNumberFormat="1" applyFont="1" applyFill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4"/>
  <sheetViews>
    <sheetView tabSelected="1" zoomScale="55" zoomScaleNormal="55" zoomScalePageLayoutView="0" workbookViewId="0" topLeftCell="E15">
      <selection activeCell="W37" sqref="W37:W38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2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15.66015625" style="1" customWidth="1"/>
    <col min="15" max="15" width="0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20.25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8.75" customHeight="1">
      <c r="A3" s="213" t="s">
        <v>2</v>
      </c>
      <c r="B3" s="203" t="s">
        <v>3</v>
      </c>
      <c r="C3" s="206" t="s">
        <v>4</v>
      </c>
      <c r="D3" s="203" t="s">
        <v>5</v>
      </c>
      <c r="E3" s="206" t="s">
        <v>6</v>
      </c>
      <c r="F3" s="203" t="s">
        <v>7</v>
      </c>
      <c r="G3" s="203" t="s">
        <v>8</v>
      </c>
      <c r="H3" s="203" t="s">
        <v>9</v>
      </c>
      <c r="I3" s="207" t="s">
        <v>260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3" t="s">
        <v>10</v>
      </c>
      <c r="W3" s="203" t="s">
        <v>11</v>
      </c>
    </row>
    <row r="4" spans="1:23" ht="25.5" customHeight="1">
      <c r="A4" s="213"/>
      <c r="B4" s="203"/>
      <c r="C4" s="206"/>
      <c r="D4" s="203"/>
      <c r="E4" s="206"/>
      <c r="F4" s="203"/>
      <c r="G4" s="203"/>
      <c r="H4" s="203"/>
      <c r="I4" s="211" t="s">
        <v>12</v>
      </c>
      <c r="J4" s="203" t="s">
        <v>13</v>
      </c>
      <c r="K4" s="203" t="s">
        <v>14</v>
      </c>
      <c r="L4" s="203" t="s">
        <v>15</v>
      </c>
      <c r="M4" s="203" t="s">
        <v>16</v>
      </c>
      <c r="N4" s="203" t="s">
        <v>17</v>
      </c>
      <c r="O4" s="6"/>
      <c r="P4" s="203" t="s">
        <v>18</v>
      </c>
      <c r="Q4" s="7"/>
      <c r="R4" s="203" t="s">
        <v>19</v>
      </c>
      <c r="S4" s="207" t="s">
        <v>20</v>
      </c>
      <c r="T4" s="207"/>
      <c r="U4" s="203" t="s">
        <v>21</v>
      </c>
      <c r="V4" s="203"/>
      <c r="W4" s="203"/>
    </row>
    <row r="5" spans="1:23" ht="108.75" customHeight="1">
      <c r="A5" s="213"/>
      <c r="B5" s="203"/>
      <c r="C5" s="206"/>
      <c r="D5" s="203"/>
      <c r="E5" s="206"/>
      <c r="F5" s="203"/>
      <c r="G5" s="203"/>
      <c r="H5" s="203"/>
      <c r="I5" s="211"/>
      <c r="J5" s="211"/>
      <c r="K5" s="203"/>
      <c r="L5" s="203"/>
      <c r="M5" s="203"/>
      <c r="N5" s="203"/>
      <c r="O5" s="8"/>
      <c r="P5" s="203"/>
      <c r="Q5" s="9"/>
      <c r="R5" s="203"/>
      <c r="S5" s="3" t="s">
        <v>261</v>
      </c>
      <c r="T5" s="3" t="s">
        <v>22</v>
      </c>
      <c r="U5" s="203"/>
      <c r="V5" s="203"/>
      <c r="W5" s="203"/>
    </row>
    <row r="6" spans="1:23" ht="130.5" customHeight="1">
      <c r="A6" s="208" t="s">
        <v>23</v>
      </c>
      <c r="B6" s="209" t="s">
        <v>24</v>
      </c>
      <c r="C6" s="210" t="s">
        <v>25</v>
      </c>
      <c r="D6" s="214">
        <v>2210</v>
      </c>
      <c r="E6" s="196">
        <v>3000000</v>
      </c>
      <c r="F6" s="196" t="s">
        <v>26</v>
      </c>
      <c r="G6" s="196">
        <v>1250000</v>
      </c>
      <c r="H6" s="196">
        <v>199385</v>
      </c>
      <c r="I6" s="12" t="s">
        <v>27</v>
      </c>
      <c r="J6" s="12" t="s">
        <v>123</v>
      </c>
      <c r="K6" s="5"/>
      <c r="L6" s="13">
        <v>115640</v>
      </c>
      <c r="M6" s="82" t="s">
        <v>28</v>
      </c>
      <c r="N6" s="5"/>
      <c r="O6" s="14"/>
      <c r="P6" s="5" t="s">
        <v>29</v>
      </c>
      <c r="Q6" s="14"/>
      <c r="R6" s="5" t="s">
        <v>262</v>
      </c>
      <c r="S6" s="10">
        <v>1560</v>
      </c>
      <c r="T6" s="10" t="s">
        <v>26</v>
      </c>
      <c r="U6" s="10">
        <v>0</v>
      </c>
      <c r="V6" s="10">
        <v>77680</v>
      </c>
      <c r="W6" s="199">
        <f>E6-H6</f>
        <v>2800615</v>
      </c>
    </row>
    <row r="7" spans="1:23" ht="53.25" customHeight="1" hidden="1">
      <c r="A7" s="208"/>
      <c r="B7" s="209"/>
      <c r="C7" s="210"/>
      <c r="D7" s="214"/>
      <c r="E7" s="196"/>
      <c r="F7" s="196"/>
      <c r="G7" s="196"/>
      <c r="H7" s="196"/>
      <c r="I7" s="12" t="s">
        <v>101</v>
      </c>
      <c r="J7" s="12" t="s">
        <v>103</v>
      </c>
      <c r="K7" s="5"/>
      <c r="L7" s="13">
        <v>9830.88</v>
      </c>
      <c r="M7" s="82" t="s">
        <v>28</v>
      </c>
      <c r="N7" s="5"/>
      <c r="O7" s="14"/>
      <c r="P7" s="5" t="s">
        <v>100</v>
      </c>
      <c r="Q7" s="14"/>
      <c r="R7" s="5" t="s">
        <v>102</v>
      </c>
      <c r="S7" s="10">
        <v>9830.88</v>
      </c>
      <c r="T7" s="10"/>
      <c r="U7" s="10"/>
      <c r="V7" s="10"/>
      <c r="W7" s="199"/>
    </row>
    <row r="8" spans="1:23" ht="48.75" customHeight="1" hidden="1">
      <c r="A8" s="208"/>
      <c r="B8" s="209"/>
      <c r="C8" s="210"/>
      <c r="D8" s="214"/>
      <c r="E8" s="196"/>
      <c r="F8" s="196"/>
      <c r="G8" s="196"/>
      <c r="H8" s="196"/>
      <c r="I8" s="81" t="s">
        <v>136</v>
      </c>
      <c r="J8" s="81" t="s">
        <v>137</v>
      </c>
      <c r="K8" s="82"/>
      <c r="L8" s="83">
        <v>2208</v>
      </c>
      <c r="M8" s="82" t="s">
        <v>28</v>
      </c>
      <c r="N8" s="82"/>
      <c r="O8" s="80"/>
      <c r="P8" s="82" t="s">
        <v>142</v>
      </c>
      <c r="Q8" s="80"/>
      <c r="R8" s="82" t="s">
        <v>144</v>
      </c>
      <c r="S8" s="84">
        <v>2208</v>
      </c>
      <c r="T8" s="84" t="s">
        <v>26</v>
      </c>
      <c r="U8" s="84">
        <v>0</v>
      </c>
      <c r="V8" s="84">
        <v>0</v>
      </c>
      <c r="W8" s="199"/>
    </row>
    <row r="9" spans="1:23" ht="33" customHeight="1" hidden="1">
      <c r="A9" s="208"/>
      <c r="B9" s="209"/>
      <c r="C9" s="210"/>
      <c r="D9" s="214"/>
      <c r="E9" s="196"/>
      <c r="F9" s="196"/>
      <c r="G9" s="196"/>
      <c r="H9" s="196"/>
      <c r="I9" s="81" t="s">
        <v>138</v>
      </c>
      <c r="J9" s="81" t="s">
        <v>139</v>
      </c>
      <c r="K9" s="82"/>
      <c r="L9" s="83">
        <v>10140</v>
      </c>
      <c r="M9" s="82" t="s">
        <v>28</v>
      </c>
      <c r="N9" s="82"/>
      <c r="O9" s="80"/>
      <c r="P9" s="82" t="s">
        <v>142</v>
      </c>
      <c r="Q9" s="85"/>
      <c r="R9" s="82" t="s">
        <v>143</v>
      </c>
      <c r="S9" s="84">
        <v>10140</v>
      </c>
      <c r="T9" s="84" t="s">
        <v>26</v>
      </c>
      <c r="U9" s="84">
        <v>0</v>
      </c>
      <c r="V9" s="84">
        <v>0</v>
      </c>
      <c r="W9" s="199"/>
    </row>
    <row r="10" spans="1:23" ht="43.5" customHeight="1" hidden="1">
      <c r="A10" s="208"/>
      <c r="B10" s="209"/>
      <c r="C10" s="210"/>
      <c r="D10" s="214"/>
      <c r="E10" s="196"/>
      <c r="F10" s="196"/>
      <c r="G10" s="196"/>
      <c r="H10" s="196"/>
      <c r="I10" s="81" t="s">
        <v>148</v>
      </c>
      <c r="J10" s="81" t="s">
        <v>149</v>
      </c>
      <c r="K10" s="82"/>
      <c r="L10" s="83">
        <v>8028</v>
      </c>
      <c r="M10" s="82" t="s">
        <v>28</v>
      </c>
      <c r="N10" s="82"/>
      <c r="O10" s="80"/>
      <c r="P10" s="82" t="s">
        <v>142</v>
      </c>
      <c r="Q10" s="85"/>
      <c r="R10" s="82" t="s">
        <v>150</v>
      </c>
      <c r="S10" s="84">
        <v>8028</v>
      </c>
      <c r="T10" s="84" t="s">
        <v>26</v>
      </c>
      <c r="U10" s="84">
        <v>0</v>
      </c>
      <c r="V10" s="84">
        <v>0</v>
      </c>
      <c r="W10" s="199"/>
    </row>
    <row r="11" spans="1:23" ht="39.75" customHeight="1" hidden="1">
      <c r="A11" s="208"/>
      <c r="B11" s="209"/>
      <c r="C11" s="210"/>
      <c r="D11" s="214"/>
      <c r="E11" s="196"/>
      <c r="F11" s="196"/>
      <c r="G11" s="196"/>
      <c r="H11" s="196"/>
      <c r="I11" s="81" t="s">
        <v>140</v>
      </c>
      <c r="J11" s="81" t="s">
        <v>141</v>
      </c>
      <c r="K11" s="82"/>
      <c r="L11" s="83">
        <v>6336</v>
      </c>
      <c r="M11" s="82" t="s">
        <v>28</v>
      </c>
      <c r="N11" s="82"/>
      <c r="O11" s="80"/>
      <c r="P11" s="82" t="s">
        <v>142</v>
      </c>
      <c r="Q11" s="80"/>
      <c r="R11" s="82" t="s">
        <v>145</v>
      </c>
      <c r="S11" s="84">
        <v>6336</v>
      </c>
      <c r="T11" s="84" t="s">
        <v>26</v>
      </c>
      <c r="U11" s="84">
        <v>0</v>
      </c>
      <c r="V11" s="84">
        <v>0</v>
      </c>
      <c r="W11" s="199"/>
    </row>
    <row r="12" spans="1:23" ht="66.75" customHeight="1" hidden="1">
      <c r="A12" s="208"/>
      <c r="B12" s="209"/>
      <c r="C12" s="210"/>
      <c r="D12" s="214"/>
      <c r="E12" s="196"/>
      <c r="F12" s="196"/>
      <c r="G12" s="196"/>
      <c r="H12" s="196"/>
      <c r="I12" s="12" t="s">
        <v>239</v>
      </c>
      <c r="J12" s="12" t="s">
        <v>240</v>
      </c>
      <c r="K12" s="5"/>
      <c r="L12" s="13">
        <v>19584.24</v>
      </c>
      <c r="M12" s="82" t="s">
        <v>28</v>
      </c>
      <c r="N12" s="5"/>
      <c r="O12" s="14"/>
      <c r="P12" s="5" t="s">
        <v>241</v>
      </c>
      <c r="Q12" s="14"/>
      <c r="R12" s="5" t="s">
        <v>242</v>
      </c>
      <c r="S12" s="10" t="s">
        <v>250</v>
      </c>
      <c r="T12" s="10" t="str">
        <f>T17</f>
        <v>-</v>
      </c>
      <c r="U12" s="10">
        <v>0</v>
      </c>
      <c r="V12" s="10">
        <v>0</v>
      </c>
      <c r="W12" s="199"/>
    </row>
    <row r="13" spans="1:23" ht="75" customHeight="1" hidden="1">
      <c r="A13" s="208"/>
      <c r="B13" s="209"/>
      <c r="C13" s="210"/>
      <c r="D13" s="214"/>
      <c r="E13" s="196"/>
      <c r="F13" s="196"/>
      <c r="G13" s="196"/>
      <c r="H13" s="196"/>
      <c r="I13" s="12" t="s">
        <v>177</v>
      </c>
      <c r="J13" s="12" t="s">
        <v>178</v>
      </c>
      <c r="K13" s="5"/>
      <c r="L13" s="13">
        <v>6549.91</v>
      </c>
      <c r="M13" s="82" t="s">
        <v>28</v>
      </c>
      <c r="N13" s="5"/>
      <c r="O13" s="14"/>
      <c r="P13" s="5" t="s">
        <v>179</v>
      </c>
      <c r="Q13" s="14"/>
      <c r="R13" s="5" t="s">
        <v>227</v>
      </c>
      <c r="S13" s="10">
        <v>6549.91</v>
      </c>
      <c r="T13" s="10" t="s">
        <v>26</v>
      </c>
      <c r="U13" s="10">
        <v>0</v>
      </c>
      <c r="V13" s="10">
        <v>0</v>
      </c>
      <c r="W13" s="199"/>
    </row>
    <row r="14" spans="1:23" ht="58.5" customHeight="1" hidden="1">
      <c r="A14" s="208"/>
      <c r="B14" s="209"/>
      <c r="C14" s="210"/>
      <c r="D14" s="214"/>
      <c r="E14" s="196"/>
      <c r="F14" s="196"/>
      <c r="G14" s="196"/>
      <c r="H14" s="196"/>
      <c r="I14" s="12" t="s">
        <v>229</v>
      </c>
      <c r="J14" s="12" t="s">
        <v>230</v>
      </c>
      <c r="K14" s="5"/>
      <c r="L14" s="13">
        <v>8921</v>
      </c>
      <c r="M14" s="82" t="s">
        <v>28</v>
      </c>
      <c r="N14" s="5"/>
      <c r="O14" s="14"/>
      <c r="P14" s="5" t="s">
        <v>231</v>
      </c>
      <c r="Q14" s="14"/>
      <c r="R14" s="5" t="s">
        <v>235</v>
      </c>
      <c r="S14" s="10">
        <v>8921</v>
      </c>
      <c r="T14" s="10" t="s">
        <v>26</v>
      </c>
      <c r="U14" s="10">
        <v>0</v>
      </c>
      <c r="V14" s="10">
        <v>0</v>
      </c>
      <c r="W14" s="199"/>
    </row>
    <row r="15" spans="1:23" ht="76.5" customHeight="1">
      <c r="A15" s="208"/>
      <c r="B15" s="209"/>
      <c r="C15" s="210"/>
      <c r="D15" s="214"/>
      <c r="E15" s="196"/>
      <c r="F15" s="196"/>
      <c r="G15" s="196"/>
      <c r="H15" s="196"/>
      <c r="I15" s="12" t="s">
        <v>30</v>
      </c>
      <c r="J15" s="12" t="s">
        <v>157</v>
      </c>
      <c r="K15" s="5"/>
      <c r="L15" s="13">
        <v>13000</v>
      </c>
      <c r="M15" s="5" t="s">
        <v>28</v>
      </c>
      <c r="N15" s="5"/>
      <c r="O15" s="14"/>
      <c r="P15" s="5" t="s">
        <v>31</v>
      </c>
      <c r="Q15" s="14"/>
      <c r="R15" s="5" t="s">
        <v>251</v>
      </c>
      <c r="S15" s="10">
        <v>780</v>
      </c>
      <c r="T15" s="10" t="s">
        <v>26</v>
      </c>
      <c r="U15" s="10">
        <v>0</v>
      </c>
      <c r="V15" s="10">
        <v>9815</v>
      </c>
      <c r="W15" s="199"/>
    </row>
    <row r="16" spans="1:23" ht="80.25" customHeight="1" hidden="1">
      <c r="A16" s="208"/>
      <c r="B16" s="209"/>
      <c r="C16" s="210"/>
      <c r="D16" s="214"/>
      <c r="E16" s="196"/>
      <c r="F16" s="196"/>
      <c r="G16" s="196"/>
      <c r="H16" s="196"/>
      <c r="I16" s="67" t="s">
        <v>233</v>
      </c>
      <c r="J16" s="11" t="s">
        <v>234</v>
      </c>
      <c r="K16" s="5"/>
      <c r="L16" s="13">
        <v>4899.98</v>
      </c>
      <c r="M16" s="5" t="s">
        <v>28</v>
      </c>
      <c r="N16" s="5"/>
      <c r="O16" s="6" t="s">
        <v>31</v>
      </c>
      <c r="P16" s="5" t="s">
        <v>232</v>
      </c>
      <c r="Q16" s="14"/>
      <c r="R16" s="5" t="s">
        <v>236</v>
      </c>
      <c r="S16" s="24">
        <v>4899.98</v>
      </c>
      <c r="T16" s="24" t="s">
        <v>26</v>
      </c>
      <c r="U16" s="24">
        <v>0</v>
      </c>
      <c r="V16" s="118">
        <v>0</v>
      </c>
      <c r="W16" s="200"/>
    </row>
    <row r="17" spans="1:23" ht="96.75" customHeight="1" hidden="1">
      <c r="A17" s="208"/>
      <c r="B17" s="209"/>
      <c r="C17" s="210"/>
      <c r="D17" s="197">
        <v>2240</v>
      </c>
      <c r="E17" s="196">
        <v>6155110</v>
      </c>
      <c r="F17" s="196" t="s">
        <v>26</v>
      </c>
      <c r="G17" s="196">
        <v>2565000</v>
      </c>
      <c r="H17" s="196">
        <v>358135</v>
      </c>
      <c r="I17" s="198" t="s">
        <v>32</v>
      </c>
      <c r="J17" s="7" t="s">
        <v>135</v>
      </c>
      <c r="K17" s="14"/>
      <c r="L17" s="15">
        <v>9576</v>
      </c>
      <c r="M17" s="5" t="s">
        <v>28</v>
      </c>
      <c r="N17" s="14"/>
      <c r="O17" s="14"/>
      <c r="P17" s="17" t="s">
        <v>33</v>
      </c>
      <c r="Q17" s="17"/>
      <c r="R17" s="173" t="s">
        <v>228</v>
      </c>
      <c r="S17" s="77">
        <v>798</v>
      </c>
      <c r="T17" s="77" t="s">
        <v>26</v>
      </c>
      <c r="U17" s="179">
        <v>0</v>
      </c>
      <c r="V17" s="77">
        <v>5586</v>
      </c>
      <c r="W17" s="196">
        <f>E17-H17</f>
        <v>5796975</v>
      </c>
    </row>
    <row r="18" spans="1:23" ht="78" customHeight="1" hidden="1">
      <c r="A18" s="208"/>
      <c r="B18" s="209"/>
      <c r="C18" s="210"/>
      <c r="D18" s="197"/>
      <c r="E18" s="196"/>
      <c r="F18" s="196"/>
      <c r="G18" s="196"/>
      <c r="H18" s="196"/>
      <c r="I18" s="198"/>
      <c r="J18" s="7" t="s">
        <v>180</v>
      </c>
      <c r="K18" s="14"/>
      <c r="L18" s="15">
        <v>3978.6</v>
      </c>
      <c r="M18" s="5" t="s">
        <v>28</v>
      </c>
      <c r="N18" s="14"/>
      <c r="O18" s="18"/>
      <c r="P18" s="17" t="s">
        <v>181</v>
      </c>
      <c r="Q18" s="17"/>
      <c r="R18" s="94" t="s">
        <v>182</v>
      </c>
      <c r="S18" s="77">
        <v>3978.6</v>
      </c>
      <c r="T18" s="180"/>
      <c r="U18" s="79">
        <v>0</v>
      </c>
      <c r="V18" s="77">
        <v>0</v>
      </c>
      <c r="W18" s="196"/>
    </row>
    <row r="19" spans="1:23" ht="54.75" customHeight="1" hidden="1">
      <c r="A19" s="208"/>
      <c r="B19" s="209"/>
      <c r="C19" s="210"/>
      <c r="D19" s="197"/>
      <c r="E19" s="196"/>
      <c r="F19" s="196"/>
      <c r="G19" s="196"/>
      <c r="H19" s="196"/>
      <c r="I19" s="198" t="s">
        <v>34</v>
      </c>
      <c r="J19" s="4" t="s">
        <v>35</v>
      </c>
      <c r="K19" s="19"/>
      <c r="L19" s="20">
        <v>48595.4</v>
      </c>
      <c r="M19" s="21" t="s">
        <v>28</v>
      </c>
      <c r="N19" s="21"/>
      <c r="O19" s="22"/>
      <c r="P19" s="23" t="s">
        <v>36</v>
      </c>
      <c r="Q19" s="23" t="s">
        <v>37</v>
      </c>
      <c r="R19" s="94" t="s">
        <v>38</v>
      </c>
      <c r="S19" s="79">
        <v>1260</v>
      </c>
      <c r="T19" s="77"/>
      <c r="U19" s="181"/>
      <c r="V19" s="180">
        <v>39591</v>
      </c>
      <c r="W19" s="196"/>
    </row>
    <row r="20" spans="1:23" ht="54.75" customHeight="1">
      <c r="A20" s="208"/>
      <c r="B20" s="209"/>
      <c r="C20" s="210"/>
      <c r="D20" s="197"/>
      <c r="E20" s="196"/>
      <c r="F20" s="196"/>
      <c r="G20" s="196"/>
      <c r="H20" s="196"/>
      <c r="I20" s="198"/>
      <c r="J20" s="7" t="s">
        <v>125</v>
      </c>
      <c r="K20" s="14"/>
      <c r="L20" s="15">
        <v>43123.08</v>
      </c>
      <c r="M20" s="5" t="s">
        <v>28</v>
      </c>
      <c r="N20" s="14"/>
      <c r="O20" s="14"/>
      <c r="P20" s="17" t="s">
        <v>39</v>
      </c>
      <c r="Q20" s="17"/>
      <c r="R20" s="94" t="s">
        <v>252</v>
      </c>
      <c r="S20" s="77">
        <v>3920.28</v>
      </c>
      <c r="T20" s="78"/>
      <c r="U20" s="79">
        <v>0</v>
      </c>
      <c r="V20" s="77">
        <v>27441.96</v>
      </c>
      <c r="W20" s="196"/>
    </row>
    <row r="21" spans="1:23" ht="63.75" customHeight="1" hidden="1">
      <c r="A21" s="208"/>
      <c r="B21" s="209"/>
      <c r="C21" s="210"/>
      <c r="D21" s="197"/>
      <c r="E21" s="196"/>
      <c r="F21" s="196"/>
      <c r="G21" s="196"/>
      <c r="H21" s="196"/>
      <c r="I21" s="198" t="s">
        <v>40</v>
      </c>
      <c r="J21" s="29" t="s">
        <v>41</v>
      </c>
      <c r="K21" s="25" t="s">
        <v>153</v>
      </c>
      <c r="L21" s="26">
        <v>24000</v>
      </c>
      <c r="M21" s="5" t="s">
        <v>28</v>
      </c>
      <c r="N21" s="27"/>
      <c r="O21" s="30" t="s">
        <v>42</v>
      </c>
      <c r="P21" s="27" t="s">
        <v>43</v>
      </c>
      <c r="Q21" s="66"/>
      <c r="R21" s="86" t="s">
        <v>183</v>
      </c>
      <c r="S21" s="55">
        <v>1741.21</v>
      </c>
      <c r="T21" s="61" t="s">
        <v>26</v>
      </c>
      <c r="U21" s="55">
        <v>0</v>
      </c>
      <c r="V21" s="77">
        <v>17019.01</v>
      </c>
      <c r="W21" s="196"/>
    </row>
    <row r="22" spans="1:23" ht="63.75" customHeight="1" hidden="1">
      <c r="A22" s="208"/>
      <c r="B22" s="209"/>
      <c r="C22" s="210"/>
      <c r="D22" s="197"/>
      <c r="E22" s="196"/>
      <c r="F22" s="196"/>
      <c r="G22" s="196"/>
      <c r="H22" s="196"/>
      <c r="I22" s="198"/>
      <c r="J22" s="7" t="s">
        <v>126</v>
      </c>
      <c r="K22" s="14"/>
      <c r="L22" s="26">
        <v>25200</v>
      </c>
      <c r="M22" s="5" t="s">
        <v>28</v>
      </c>
      <c r="N22" s="27"/>
      <c r="O22" s="30" t="s">
        <v>42</v>
      </c>
      <c r="P22" s="27" t="s">
        <v>43</v>
      </c>
      <c r="Q22" s="66"/>
      <c r="R22" s="86" t="s">
        <v>184</v>
      </c>
      <c r="S22" s="55">
        <v>2100</v>
      </c>
      <c r="T22" s="61" t="s">
        <v>26</v>
      </c>
      <c r="U22" s="55">
        <v>0</v>
      </c>
      <c r="V22" s="77">
        <v>16800</v>
      </c>
      <c r="W22" s="196"/>
    </row>
    <row r="23" spans="1:23" ht="73.5" customHeight="1" hidden="1">
      <c r="A23" s="208"/>
      <c r="B23" s="209"/>
      <c r="C23" s="210"/>
      <c r="D23" s="197"/>
      <c r="E23" s="196"/>
      <c r="F23" s="196"/>
      <c r="G23" s="196"/>
      <c r="H23" s="196"/>
      <c r="I23" s="67" t="s">
        <v>27</v>
      </c>
      <c r="J23" s="67" t="s">
        <v>123</v>
      </c>
      <c r="K23" s="3"/>
      <c r="L23" s="68">
        <v>9600</v>
      </c>
      <c r="M23" s="3" t="s">
        <v>28</v>
      </c>
      <c r="N23" s="3"/>
      <c r="O23" s="33"/>
      <c r="P23" s="3" t="s">
        <v>131</v>
      </c>
      <c r="Q23" s="33"/>
      <c r="R23" s="170" t="s">
        <v>130</v>
      </c>
      <c r="S23" s="77">
        <v>2400</v>
      </c>
      <c r="T23" s="78" t="s">
        <v>26</v>
      </c>
      <c r="U23" s="79">
        <v>0</v>
      </c>
      <c r="V23" s="77">
        <v>7200</v>
      </c>
      <c r="W23" s="196"/>
    </row>
    <row r="24" spans="1:234" s="172" customFormat="1" ht="77.25" customHeight="1" hidden="1">
      <c r="A24" s="208"/>
      <c r="B24" s="209"/>
      <c r="C24" s="210"/>
      <c r="D24" s="197"/>
      <c r="E24" s="196"/>
      <c r="F24" s="196"/>
      <c r="G24" s="196"/>
      <c r="H24" s="196"/>
      <c r="I24" s="185" t="s">
        <v>104</v>
      </c>
      <c r="J24" s="75" t="s">
        <v>132</v>
      </c>
      <c r="K24" s="61"/>
      <c r="L24" s="76">
        <v>96000</v>
      </c>
      <c r="M24" s="61" t="s">
        <v>28</v>
      </c>
      <c r="N24" s="61"/>
      <c r="O24" s="64"/>
      <c r="P24" s="61" t="s">
        <v>105</v>
      </c>
      <c r="Q24" s="64"/>
      <c r="R24" s="174" t="s">
        <v>237</v>
      </c>
      <c r="S24" s="77">
        <v>4927.12</v>
      </c>
      <c r="T24" s="78" t="s">
        <v>26</v>
      </c>
      <c r="U24" s="79">
        <v>0</v>
      </c>
      <c r="V24" s="77">
        <v>73651.47</v>
      </c>
      <c r="W24" s="196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</row>
    <row r="25" spans="1:23" ht="129.75" customHeight="1" hidden="1">
      <c r="A25" s="208"/>
      <c r="B25" s="209"/>
      <c r="C25" s="210"/>
      <c r="D25" s="197"/>
      <c r="E25" s="196"/>
      <c r="F25" s="196"/>
      <c r="G25" s="196"/>
      <c r="H25" s="196"/>
      <c r="I25" s="186" t="s">
        <v>253</v>
      </c>
      <c r="J25" s="98" t="s">
        <v>254</v>
      </c>
      <c r="K25" s="69"/>
      <c r="L25" s="99">
        <v>1700</v>
      </c>
      <c r="M25" s="34" t="s">
        <v>28</v>
      </c>
      <c r="N25" s="69"/>
      <c r="O25" s="100"/>
      <c r="P25" s="69" t="s">
        <v>133</v>
      </c>
      <c r="Q25" s="100"/>
      <c r="R25" s="175" t="s">
        <v>134</v>
      </c>
      <c r="S25" s="77">
        <v>1700</v>
      </c>
      <c r="T25" s="78" t="s">
        <v>26</v>
      </c>
      <c r="U25" s="79">
        <v>0</v>
      </c>
      <c r="V25" s="77">
        <v>0</v>
      </c>
      <c r="W25" s="196"/>
    </row>
    <row r="26" spans="1:23" ht="69" customHeight="1" hidden="1">
      <c r="A26" s="208"/>
      <c r="B26" s="209"/>
      <c r="C26" s="210"/>
      <c r="D26" s="197"/>
      <c r="E26" s="196"/>
      <c r="F26" s="196"/>
      <c r="G26" s="196"/>
      <c r="H26" s="196"/>
      <c r="I26" s="184" t="s">
        <v>151</v>
      </c>
      <c r="J26" s="29" t="s">
        <v>55</v>
      </c>
      <c r="K26" s="25"/>
      <c r="L26" s="26">
        <v>79900</v>
      </c>
      <c r="M26" s="5" t="s">
        <v>28</v>
      </c>
      <c r="N26" s="27"/>
      <c r="O26" s="28"/>
      <c r="P26" s="32" t="s">
        <v>152</v>
      </c>
      <c r="Q26" s="32" t="s">
        <v>44</v>
      </c>
      <c r="R26" s="86" t="s">
        <v>238</v>
      </c>
      <c r="S26" s="182">
        <v>9512.85</v>
      </c>
      <c r="T26" s="93" t="s">
        <v>26</v>
      </c>
      <c r="U26" s="59">
        <v>0</v>
      </c>
      <c r="V26" s="93">
        <v>52675.08</v>
      </c>
      <c r="W26" s="196"/>
    </row>
    <row r="27" spans="1:23" ht="46.5" customHeight="1" hidden="1">
      <c r="A27" s="208"/>
      <c r="B27" s="209"/>
      <c r="C27" s="210"/>
      <c r="D27" s="197"/>
      <c r="E27" s="196"/>
      <c r="F27" s="196"/>
      <c r="G27" s="196"/>
      <c r="H27" s="196"/>
      <c r="I27" s="184" t="s">
        <v>45</v>
      </c>
      <c r="J27" s="7" t="s">
        <v>46</v>
      </c>
      <c r="K27" s="14"/>
      <c r="L27" s="15">
        <v>26400</v>
      </c>
      <c r="M27" s="5" t="s">
        <v>28</v>
      </c>
      <c r="N27" s="14"/>
      <c r="O27" s="14"/>
      <c r="P27" s="17" t="s">
        <v>47</v>
      </c>
      <c r="Q27" s="17"/>
      <c r="R27" s="94" t="s">
        <v>48</v>
      </c>
      <c r="S27" s="77">
        <v>3300</v>
      </c>
      <c r="T27" s="78" t="s">
        <v>26</v>
      </c>
      <c r="U27" s="79">
        <v>0</v>
      </c>
      <c r="V27" s="77">
        <f>13200-6600-3300-3300</f>
        <v>0</v>
      </c>
      <c r="W27" s="196"/>
    </row>
    <row r="28" spans="1:23" ht="67.5" customHeight="1" hidden="1">
      <c r="A28" s="208"/>
      <c r="B28" s="209"/>
      <c r="C28" s="210"/>
      <c r="D28" s="197"/>
      <c r="E28" s="196"/>
      <c r="F28" s="196"/>
      <c r="G28" s="196"/>
      <c r="H28" s="196"/>
      <c r="I28" s="201" t="s">
        <v>49</v>
      </c>
      <c r="J28" s="7" t="s">
        <v>146</v>
      </c>
      <c r="K28" s="14"/>
      <c r="L28" s="15">
        <v>18503.3</v>
      </c>
      <c r="M28" s="5" t="s">
        <v>28</v>
      </c>
      <c r="N28" s="14"/>
      <c r="O28" s="14"/>
      <c r="P28" s="17" t="s">
        <v>50</v>
      </c>
      <c r="Q28" s="17"/>
      <c r="R28" s="173" t="s">
        <v>243</v>
      </c>
      <c r="S28" s="59">
        <v>1541.95</v>
      </c>
      <c r="T28" s="78" t="s">
        <v>26</v>
      </c>
      <c r="U28" s="59">
        <v>0</v>
      </c>
      <c r="V28" s="77">
        <v>10793.55</v>
      </c>
      <c r="W28" s="196"/>
    </row>
    <row r="29" spans="1:23" ht="63" customHeight="1" hidden="1">
      <c r="A29" s="208"/>
      <c r="B29" s="209"/>
      <c r="C29" s="210"/>
      <c r="D29" s="197"/>
      <c r="E29" s="196"/>
      <c r="F29" s="196"/>
      <c r="G29" s="196"/>
      <c r="H29" s="196"/>
      <c r="I29" s="202"/>
      <c r="J29" s="7" t="s">
        <v>147</v>
      </c>
      <c r="K29" s="14"/>
      <c r="L29" s="15">
        <v>14516.78</v>
      </c>
      <c r="M29" s="5" t="s">
        <v>28</v>
      </c>
      <c r="N29" s="14"/>
      <c r="O29" s="14"/>
      <c r="P29" s="17" t="s">
        <v>51</v>
      </c>
      <c r="Q29" s="17"/>
      <c r="R29" s="173" t="s">
        <v>244</v>
      </c>
      <c r="S29" s="59">
        <v>1209.73</v>
      </c>
      <c r="T29" s="78" t="s">
        <v>26</v>
      </c>
      <c r="U29" s="59">
        <v>0</v>
      </c>
      <c r="V29" s="77">
        <v>8468.13</v>
      </c>
      <c r="W29" s="196"/>
    </row>
    <row r="30" spans="1:23" ht="50.25" customHeight="1" hidden="1">
      <c r="A30" s="208"/>
      <c r="B30" s="209"/>
      <c r="C30" s="210"/>
      <c r="D30" s="197"/>
      <c r="E30" s="196"/>
      <c r="F30" s="196"/>
      <c r="G30" s="196"/>
      <c r="H30" s="196"/>
      <c r="I30" s="184" t="s">
        <v>52</v>
      </c>
      <c r="J30" s="7" t="s">
        <v>246</v>
      </c>
      <c r="K30" s="14"/>
      <c r="L30" s="15">
        <v>5625.51</v>
      </c>
      <c r="M30" s="5" t="s">
        <v>28</v>
      </c>
      <c r="N30" s="14"/>
      <c r="O30" s="14"/>
      <c r="P30" s="17" t="s">
        <v>53</v>
      </c>
      <c r="Q30" s="17"/>
      <c r="R30" s="94" t="s">
        <v>166</v>
      </c>
      <c r="S30" s="181">
        <v>3297.31</v>
      </c>
      <c r="T30" s="78"/>
      <c r="U30" s="181">
        <v>0</v>
      </c>
      <c r="V30" s="77">
        <v>2328.2</v>
      </c>
      <c r="W30" s="196"/>
    </row>
    <row r="31" spans="1:23" ht="50.25" customHeight="1" hidden="1">
      <c r="A31" s="208"/>
      <c r="B31" s="209"/>
      <c r="C31" s="210"/>
      <c r="D31" s="197"/>
      <c r="E31" s="196"/>
      <c r="F31" s="196"/>
      <c r="G31" s="196"/>
      <c r="H31" s="196"/>
      <c r="I31" s="184" t="s">
        <v>245</v>
      </c>
      <c r="J31" s="7" t="s">
        <v>247</v>
      </c>
      <c r="K31" s="14"/>
      <c r="L31" s="15">
        <v>123000</v>
      </c>
      <c r="M31" s="5" t="s">
        <v>28</v>
      </c>
      <c r="N31" s="14"/>
      <c r="O31" s="18"/>
      <c r="P31" s="17" t="s">
        <v>248</v>
      </c>
      <c r="Q31" s="17"/>
      <c r="R31" s="94" t="s">
        <v>249</v>
      </c>
      <c r="S31" s="183">
        <v>26772</v>
      </c>
      <c r="T31" s="78"/>
      <c r="U31" s="181"/>
      <c r="V31" s="77">
        <v>96228</v>
      </c>
      <c r="W31" s="196"/>
    </row>
    <row r="32" spans="1:23" ht="47.25" customHeight="1" hidden="1">
      <c r="A32" s="208"/>
      <c r="B32" s="209"/>
      <c r="C32" s="210"/>
      <c r="D32" s="197"/>
      <c r="E32" s="196"/>
      <c r="F32" s="196"/>
      <c r="G32" s="196"/>
      <c r="H32" s="196"/>
      <c r="I32" s="201" t="s">
        <v>159</v>
      </c>
      <c r="J32" s="7" t="s">
        <v>160</v>
      </c>
      <c r="K32" s="14"/>
      <c r="L32" s="15">
        <v>144390</v>
      </c>
      <c r="M32" s="5" t="s">
        <v>28</v>
      </c>
      <c r="N32" s="14"/>
      <c r="O32" s="18"/>
      <c r="P32" s="17" t="s">
        <v>163</v>
      </c>
      <c r="Q32" s="17"/>
      <c r="R32" s="94" t="s">
        <v>185</v>
      </c>
      <c r="S32" s="181">
        <v>12020.05</v>
      </c>
      <c r="T32" s="78"/>
      <c r="U32" s="101">
        <v>0</v>
      </c>
      <c r="V32" s="77">
        <v>104899.84</v>
      </c>
      <c r="W32" s="196"/>
    </row>
    <row r="33" spans="1:23" ht="48.75" customHeight="1" hidden="1">
      <c r="A33" s="208"/>
      <c r="B33" s="209"/>
      <c r="C33" s="210"/>
      <c r="D33" s="197"/>
      <c r="E33" s="196"/>
      <c r="F33" s="196"/>
      <c r="G33" s="196"/>
      <c r="H33" s="196"/>
      <c r="I33" s="202"/>
      <c r="J33" s="7" t="s">
        <v>161</v>
      </c>
      <c r="K33" s="14"/>
      <c r="L33" s="15">
        <v>192448</v>
      </c>
      <c r="M33" s="5" t="s">
        <v>28</v>
      </c>
      <c r="N33" s="14"/>
      <c r="O33" s="18"/>
      <c r="P33" s="17" t="s">
        <v>162</v>
      </c>
      <c r="Q33" s="17"/>
      <c r="R33" s="94" t="s">
        <v>186</v>
      </c>
      <c r="S33" s="181">
        <v>18197.18</v>
      </c>
      <c r="T33" s="78"/>
      <c r="U33" s="101">
        <v>0</v>
      </c>
      <c r="V33" s="77">
        <v>155340.66</v>
      </c>
      <c r="W33" s="196"/>
    </row>
    <row r="34" spans="1:23" ht="27" customHeight="1" hidden="1">
      <c r="A34" s="208"/>
      <c r="B34" s="209"/>
      <c r="C34" s="210"/>
      <c r="D34" s="197"/>
      <c r="E34" s="196"/>
      <c r="F34" s="196"/>
      <c r="G34" s="196"/>
      <c r="H34" s="196"/>
      <c r="I34" s="184" t="s">
        <v>52</v>
      </c>
      <c r="J34" s="7" t="s">
        <v>158</v>
      </c>
      <c r="K34" s="14"/>
      <c r="L34" s="15">
        <v>14760.72</v>
      </c>
      <c r="M34" s="5" t="s">
        <v>28</v>
      </c>
      <c r="N34" s="14"/>
      <c r="O34" s="18"/>
      <c r="P34" s="17" t="s">
        <v>54</v>
      </c>
      <c r="Q34" s="17"/>
      <c r="R34" s="94" t="s">
        <v>164</v>
      </c>
      <c r="S34" s="101">
        <v>1230.06</v>
      </c>
      <c r="T34" s="78"/>
      <c r="U34" s="101">
        <v>0</v>
      </c>
      <c r="V34" s="77">
        <v>11070.54</v>
      </c>
      <c r="W34" s="196"/>
    </row>
    <row r="35" spans="1:23" ht="58.5" customHeight="1" hidden="1">
      <c r="A35" s="208"/>
      <c r="B35" s="209"/>
      <c r="C35" s="210"/>
      <c r="D35" s="197"/>
      <c r="E35" s="196"/>
      <c r="F35" s="196"/>
      <c r="G35" s="196"/>
      <c r="H35" s="196"/>
      <c r="I35" s="187" t="s">
        <v>127</v>
      </c>
      <c r="J35" s="70" t="s">
        <v>128</v>
      </c>
      <c r="K35" s="71"/>
      <c r="L35" s="36">
        <v>91998.72</v>
      </c>
      <c r="M35" s="72" t="s">
        <v>28</v>
      </c>
      <c r="N35" s="72"/>
      <c r="O35" s="73"/>
      <c r="P35" s="74" t="s">
        <v>129</v>
      </c>
      <c r="Q35" s="74" t="s">
        <v>44</v>
      </c>
      <c r="R35" s="97" t="s">
        <v>167</v>
      </c>
      <c r="S35" s="176">
        <v>8363.52</v>
      </c>
      <c r="T35" s="177" t="s">
        <v>26</v>
      </c>
      <c r="U35" s="176">
        <v>0</v>
      </c>
      <c r="V35" s="177">
        <v>66908.16</v>
      </c>
      <c r="W35" s="178">
        <f>E17-H17</f>
        <v>5796975</v>
      </c>
    </row>
    <row r="36" spans="1:23" ht="81.75" customHeight="1" hidden="1">
      <c r="A36" s="208"/>
      <c r="B36" s="209"/>
      <c r="C36" s="210"/>
      <c r="D36" s="191">
        <v>2271</v>
      </c>
      <c r="E36" s="180">
        <v>120000</v>
      </c>
      <c r="F36" s="180"/>
      <c r="G36" s="180">
        <v>120000</v>
      </c>
      <c r="H36" s="180">
        <v>21300</v>
      </c>
      <c r="I36" s="7" t="s">
        <v>52</v>
      </c>
      <c r="J36" s="7" t="s">
        <v>158</v>
      </c>
      <c r="K36" s="14"/>
      <c r="L36" s="15">
        <v>100232</v>
      </c>
      <c r="M36" s="5" t="s">
        <v>28</v>
      </c>
      <c r="N36" s="14"/>
      <c r="O36" s="18"/>
      <c r="P36" s="17" t="s">
        <v>54</v>
      </c>
      <c r="Q36" s="17"/>
      <c r="R36" s="17" t="s">
        <v>165</v>
      </c>
      <c r="S36" s="95">
        <v>10388.41</v>
      </c>
      <c r="T36" s="36"/>
      <c r="U36" s="95">
        <v>10388.41</v>
      </c>
      <c r="V36" s="96">
        <v>68555.55</v>
      </c>
      <c r="W36" s="10"/>
    </row>
    <row r="37" spans="1:23" ht="83.25" customHeight="1">
      <c r="A37" s="208"/>
      <c r="B37" s="209"/>
      <c r="C37" s="210"/>
      <c r="D37" s="56">
        <v>2272</v>
      </c>
      <c r="E37" s="55">
        <v>7400</v>
      </c>
      <c r="F37" s="56" t="s">
        <v>26</v>
      </c>
      <c r="G37" s="55">
        <v>2100</v>
      </c>
      <c r="H37" s="55">
        <v>1180</v>
      </c>
      <c r="I37" s="7" t="s">
        <v>56</v>
      </c>
      <c r="J37" s="29" t="s">
        <v>57</v>
      </c>
      <c r="K37" s="11" t="s">
        <v>124</v>
      </c>
      <c r="L37" s="26">
        <v>3563.63</v>
      </c>
      <c r="M37" s="27" t="s">
        <v>28</v>
      </c>
      <c r="N37" s="27"/>
      <c r="O37" s="28"/>
      <c r="P37" s="32" t="s">
        <v>58</v>
      </c>
      <c r="Q37" s="32" t="s">
        <v>59</v>
      </c>
      <c r="R37" s="32" t="s">
        <v>263</v>
      </c>
      <c r="S37" s="31">
        <v>244.51</v>
      </c>
      <c r="T37" s="26" t="s">
        <v>26</v>
      </c>
      <c r="U37" s="31">
        <v>0</v>
      </c>
      <c r="V37" s="31">
        <v>3118.45</v>
      </c>
      <c r="W37" s="37">
        <f>E37-H37</f>
        <v>6220</v>
      </c>
    </row>
    <row r="38" spans="1:23" ht="65.25" customHeight="1">
      <c r="A38" s="208"/>
      <c r="B38" s="209"/>
      <c r="C38" s="210"/>
      <c r="D38" s="56">
        <v>2273</v>
      </c>
      <c r="E38" s="55">
        <v>125400</v>
      </c>
      <c r="F38" s="56" t="s">
        <v>26</v>
      </c>
      <c r="G38" s="55">
        <v>53800</v>
      </c>
      <c r="H38" s="55">
        <v>23215</v>
      </c>
      <c r="I38" s="188" t="s">
        <v>106</v>
      </c>
      <c r="J38" s="57" t="s">
        <v>154</v>
      </c>
      <c r="K38" s="57"/>
      <c r="L38" s="55">
        <v>125303.9</v>
      </c>
      <c r="M38" s="56" t="s">
        <v>28</v>
      </c>
      <c r="N38" s="56"/>
      <c r="O38" s="58"/>
      <c r="P38" s="56" t="s">
        <v>107</v>
      </c>
      <c r="Q38" s="58"/>
      <c r="R38" s="56" t="s">
        <v>264</v>
      </c>
      <c r="S38" s="59">
        <v>3364.12</v>
      </c>
      <c r="T38" s="26"/>
      <c r="U38" s="59">
        <v>0</v>
      </c>
      <c r="V38" s="31">
        <v>102090.4</v>
      </c>
      <c r="W38" s="37">
        <f>E38-H38</f>
        <v>102185</v>
      </c>
    </row>
    <row r="39" spans="1:23" ht="34.5" customHeight="1" hidden="1">
      <c r="A39" s="208"/>
      <c r="B39" s="209"/>
      <c r="C39" s="210"/>
      <c r="D39" s="56">
        <v>2282</v>
      </c>
      <c r="E39" s="55">
        <v>10000</v>
      </c>
      <c r="F39" s="56"/>
      <c r="G39" s="55">
        <v>10000</v>
      </c>
      <c r="H39" s="55">
        <v>10000</v>
      </c>
      <c r="I39" s="7" t="s">
        <v>60</v>
      </c>
      <c r="J39" s="29" t="s">
        <v>61</v>
      </c>
      <c r="K39" s="11"/>
      <c r="L39" s="26">
        <v>7080</v>
      </c>
      <c r="M39" s="27" t="s">
        <v>28</v>
      </c>
      <c r="N39" s="27"/>
      <c r="O39" s="28"/>
      <c r="P39" s="32" t="s">
        <v>62</v>
      </c>
      <c r="Q39" s="32"/>
      <c r="R39" s="32" t="s">
        <v>63</v>
      </c>
      <c r="S39" s="31">
        <v>7080</v>
      </c>
      <c r="T39" s="26"/>
      <c r="U39" s="31">
        <v>7080</v>
      </c>
      <c r="V39" s="31">
        <v>0</v>
      </c>
      <c r="W39" s="37">
        <f>E39-H39</f>
        <v>0</v>
      </c>
    </row>
    <row r="40" spans="1:23" ht="33" customHeight="1" hidden="1">
      <c r="A40" s="208"/>
      <c r="B40" s="209"/>
      <c r="C40" s="210"/>
      <c r="D40" s="56">
        <v>2800</v>
      </c>
      <c r="E40" s="55">
        <v>206400</v>
      </c>
      <c r="F40" s="56" t="s">
        <v>26</v>
      </c>
      <c r="G40" s="55">
        <v>206400</v>
      </c>
      <c r="H40" s="55">
        <v>201401</v>
      </c>
      <c r="I40" s="7" t="s">
        <v>64</v>
      </c>
      <c r="J40" s="29" t="s">
        <v>65</v>
      </c>
      <c r="K40" s="11"/>
      <c r="L40" s="26">
        <v>201372.3</v>
      </c>
      <c r="M40" s="27" t="s">
        <v>28</v>
      </c>
      <c r="N40" s="27"/>
      <c r="O40" s="28"/>
      <c r="P40" s="32" t="s">
        <v>66</v>
      </c>
      <c r="Q40" s="32"/>
      <c r="R40" s="32" t="s">
        <v>67</v>
      </c>
      <c r="S40" s="31">
        <v>201372.3</v>
      </c>
      <c r="T40" s="26"/>
      <c r="U40" s="31">
        <v>201372.3</v>
      </c>
      <c r="V40" s="31">
        <v>0</v>
      </c>
      <c r="W40" s="38">
        <f>E40-H40</f>
        <v>4999</v>
      </c>
    </row>
    <row r="41" spans="1:23" ht="51.75" customHeight="1" hidden="1">
      <c r="A41" s="208"/>
      <c r="B41" s="209"/>
      <c r="C41" s="210"/>
      <c r="D41" s="194">
        <v>3110</v>
      </c>
      <c r="E41" s="193">
        <v>4730000</v>
      </c>
      <c r="F41" s="195" t="s">
        <v>26</v>
      </c>
      <c r="G41" s="193">
        <v>4330000</v>
      </c>
      <c r="H41" s="193">
        <v>29460</v>
      </c>
      <c r="I41" s="39" t="s">
        <v>256</v>
      </c>
      <c r="J41" s="12" t="s">
        <v>257</v>
      </c>
      <c r="K41" s="5"/>
      <c r="L41" s="13">
        <v>29459.88</v>
      </c>
      <c r="M41" s="5" t="s">
        <v>68</v>
      </c>
      <c r="N41" s="5"/>
      <c r="O41" s="40"/>
      <c r="P41" s="5" t="s">
        <v>258</v>
      </c>
      <c r="Q41" s="40"/>
      <c r="R41" s="5" t="s">
        <v>259</v>
      </c>
      <c r="S41" s="10">
        <v>0</v>
      </c>
      <c r="T41" s="10" t="s">
        <v>26</v>
      </c>
      <c r="U41" s="10">
        <v>29459.88</v>
      </c>
      <c r="V41" s="16">
        <v>0</v>
      </c>
      <c r="W41" s="204">
        <f>E41-H41</f>
        <v>4700540</v>
      </c>
    </row>
    <row r="42" spans="1:23" ht="57.75" customHeight="1" hidden="1">
      <c r="A42" s="208"/>
      <c r="B42" s="209"/>
      <c r="C42" s="210"/>
      <c r="D42" s="194"/>
      <c r="E42" s="193"/>
      <c r="F42" s="195"/>
      <c r="G42" s="193"/>
      <c r="H42" s="193"/>
      <c r="I42" s="39" t="s">
        <v>108</v>
      </c>
      <c r="J42" s="12" t="s">
        <v>109</v>
      </c>
      <c r="K42" s="5"/>
      <c r="L42" s="13">
        <v>14399</v>
      </c>
      <c r="M42" s="5" t="s">
        <v>28</v>
      </c>
      <c r="N42" s="5"/>
      <c r="O42" s="40"/>
      <c r="P42" s="5" t="s">
        <v>110</v>
      </c>
      <c r="Q42" s="40"/>
      <c r="R42" s="5" t="s">
        <v>111</v>
      </c>
      <c r="S42" s="60"/>
      <c r="T42" s="10"/>
      <c r="U42" s="60"/>
      <c r="V42" s="60"/>
      <c r="W42" s="204"/>
    </row>
    <row r="43" spans="1:23" ht="70.5" customHeight="1" hidden="1">
      <c r="A43" s="208"/>
      <c r="B43" s="209"/>
      <c r="C43" s="210"/>
      <c r="D43" s="194"/>
      <c r="E43" s="193"/>
      <c r="F43" s="195"/>
      <c r="G43" s="193"/>
      <c r="H43" s="193"/>
      <c r="I43" s="189" t="s">
        <v>69</v>
      </c>
      <c r="J43" s="5" t="s">
        <v>70</v>
      </c>
      <c r="K43" s="40"/>
      <c r="L43" s="35">
        <v>23493</v>
      </c>
      <c r="M43" s="27" t="s">
        <v>28</v>
      </c>
      <c r="N43" s="40"/>
      <c r="O43" s="40"/>
      <c r="P43" s="5" t="s">
        <v>71</v>
      </c>
      <c r="Q43" s="40"/>
      <c r="R43" s="40" t="s">
        <v>72</v>
      </c>
      <c r="S43" s="41">
        <v>23493</v>
      </c>
      <c r="T43" s="40"/>
      <c r="U43" s="41">
        <v>23493</v>
      </c>
      <c r="V43" s="41">
        <v>0</v>
      </c>
      <c r="W43" s="205"/>
    </row>
    <row r="44" spans="1:23" ht="53.25" customHeight="1" hidden="1">
      <c r="A44" s="208"/>
      <c r="B44" s="209"/>
      <c r="C44" s="210"/>
      <c r="D44" s="191">
        <v>2250</v>
      </c>
      <c r="E44" s="180">
        <v>36200</v>
      </c>
      <c r="F44" s="180" t="s">
        <v>26</v>
      </c>
      <c r="G44" s="180">
        <v>15600</v>
      </c>
      <c r="H44" s="180">
        <v>10400</v>
      </c>
      <c r="I44" s="190" t="s">
        <v>112</v>
      </c>
      <c r="J44" s="88" t="s">
        <v>114</v>
      </c>
      <c r="K44" s="87"/>
      <c r="L44" s="65">
        <v>28600</v>
      </c>
      <c r="M44" s="87" t="s">
        <v>28</v>
      </c>
      <c r="N44" s="87"/>
      <c r="O44" s="89" t="s">
        <v>113</v>
      </c>
      <c r="P44" s="90" t="s">
        <v>113</v>
      </c>
      <c r="Q44" s="91">
        <v>1420</v>
      </c>
      <c r="R44" s="92" t="s">
        <v>168</v>
      </c>
      <c r="S44" s="65">
        <v>2600</v>
      </c>
      <c r="T44" s="65" t="s">
        <v>26</v>
      </c>
      <c r="U44" s="65"/>
      <c r="V44" s="65">
        <v>18200</v>
      </c>
      <c r="W44" s="192">
        <f>E44-H44</f>
        <v>25800</v>
      </c>
    </row>
    <row r="45" ht="20.2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500" ht="12.75" customHeight="1"/>
    <row r="65501" ht="12.75" customHeight="1"/>
    <row r="65502" ht="12.75" customHeight="1"/>
    <row r="65503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49">
    <mergeCell ref="A1:W1"/>
    <mergeCell ref="A2:W2"/>
    <mergeCell ref="A3:A5"/>
    <mergeCell ref="B3:B5"/>
    <mergeCell ref="C3:C5"/>
    <mergeCell ref="G6:G16"/>
    <mergeCell ref="I3:U3"/>
    <mergeCell ref="D6:D16"/>
    <mergeCell ref="E6:E16"/>
    <mergeCell ref="H6:H16"/>
    <mergeCell ref="A6:A44"/>
    <mergeCell ref="B6:B44"/>
    <mergeCell ref="C6:C44"/>
    <mergeCell ref="H3:H5"/>
    <mergeCell ref="P4:P5"/>
    <mergeCell ref="I4:I5"/>
    <mergeCell ref="J4:J5"/>
    <mergeCell ref="K4:K5"/>
    <mergeCell ref="L4:L5"/>
    <mergeCell ref="M4:M5"/>
    <mergeCell ref="D3:D5"/>
    <mergeCell ref="E3:E5"/>
    <mergeCell ref="F3:F5"/>
    <mergeCell ref="G3:G5"/>
    <mergeCell ref="R4:R5"/>
    <mergeCell ref="S4:T4"/>
    <mergeCell ref="U4:U5"/>
    <mergeCell ref="N4:N5"/>
    <mergeCell ref="V3:V5"/>
    <mergeCell ref="W3:W5"/>
    <mergeCell ref="W17:W34"/>
    <mergeCell ref="W41:W43"/>
    <mergeCell ref="I21:I22"/>
    <mergeCell ref="W6:W16"/>
    <mergeCell ref="H17:H35"/>
    <mergeCell ref="I19:I20"/>
    <mergeCell ref="I17:I18"/>
    <mergeCell ref="I28:I29"/>
    <mergeCell ref="I32:I33"/>
    <mergeCell ref="H41:H43"/>
    <mergeCell ref="D41:D43"/>
    <mergeCell ref="E41:E43"/>
    <mergeCell ref="F41:F43"/>
    <mergeCell ref="F6:F16"/>
    <mergeCell ref="G41:G43"/>
    <mergeCell ref="D17:D35"/>
    <mergeCell ref="E17:E35"/>
    <mergeCell ref="F17:F35"/>
    <mergeCell ref="G17:G35"/>
  </mergeCells>
  <printOptions/>
  <pageMargins left="0.19652777777777777" right="0.19652777777777777" top="0.3611111111111111" bottom="0.19652777777777777" header="0.5118055555555555" footer="0.511805555555555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selection activeCell="P17" sqref="P17"/>
    </sheetView>
  </sheetViews>
  <sheetFormatPr defaultColWidth="9.33203125" defaultRowHeight="11.25"/>
  <cols>
    <col min="1" max="1" width="17.66015625" style="0" customWidth="1"/>
    <col min="2" max="2" width="14" style="0" customWidth="1"/>
    <col min="3" max="3" width="13.33203125" style="0" customWidth="1"/>
    <col min="4" max="4" width="13.16015625" style="0" customWidth="1"/>
    <col min="5" max="5" width="12.83203125" style="0" customWidth="1"/>
    <col min="6" max="6" width="17.33203125" style="0" customWidth="1"/>
    <col min="7" max="7" width="15.66015625" style="0" customWidth="1"/>
    <col min="8" max="8" width="21.83203125" style="0" customWidth="1"/>
    <col min="9" max="9" width="17.5" style="0" customWidth="1"/>
    <col min="10" max="10" width="11.5" style="0" customWidth="1"/>
    <col min="11" max="11" width="11.33203125" style="0" customWidth="1"/>
    <col min="12" max="12" width="14" style="0" customWidth="1"/>
    <col min="13" max="13" width="11.5" style="0" customWidth="1"/>
    <col min="14" max="14" width="9.33203125" style="0" customWidth="1"/>
    <col min="15" max="15" width="11.16015625" style="0" customWidth="1"/>
    <col min="16" max="16" width="11.66015625" style="0" customWidth="1"/>
    <col min="17" max="17" width="15" style="0" customWidth="1"/>
    <col min="19" max="19" width="14.66015625" style="0" customWidth="1"/>
    <col min="20" max="20" width="10.33203125" style="0" customWidth="1"/>
  </cols>
  <sheetData>
    <row r="1" spans="1:20" ht="14.25">
      <c r="A1" s="239" t="s">
        <v>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0" ht="15.75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1.25">
      <c r="A3" s="241" t="s">
        <v>2</v>
      </c>
      <c r="B3" s="215" t="s">
        <v>98</v>
      </c>
      <c r="C3" s="215" t="s">
        <v>5</v>
      </c>
      <c r="D3" s="215" t="s">
        <v>6</v>
      </c>
      <c r="E3" s="215" t="s">
        <v>7</v>
      </c>
      <c r="F3" s="215" t="s">
        <v>8</v>
      </c>
      <c r="G3" s="218" t="s">
        <v>9</v>
      </c>
      <c r="H3" s="244" t="s">
        <v>275</v>
      </c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 t="s">
        <v>10</v>
      </c>
      <c r="T3" s="215" t="s">
        <v>11</v>
      </c>
    </row>
    <row r="4" spans="1:20" ht="11.25">
      <c r="A4" s="242"/>
      <c r="B4" s="216"/>
      <c r="C4" s="216"/>
      <c r="D4" s="216"/>
      <c r="E4" s="216"/>
      <c r="F4" s="216"/>
      <c r="G4" s="219"/>
      <c r="H4" s="247" t="s">
        <v>12</v>
      </c>
      <c r="I4" s="216" t="s">
        <v>13</v>
      </c>
      <c r="J4" s="216" t="s">
        <v>14</v>
      </c>
      <c r="K4" s="216" t="s">
        <v>15</v>
      </c>
      <c r="L4" s="216" t="s">
        <v>16</v>
      </c>
      <c r="M4" s="216" t="s">
        <v>17</v>
      </c>
      <c r="N4" s="216" t="s">
        <v>18</v>
      </c>
      <c r="O4" s="216" t="s">
        <v>19</v>
      </c>
      <c r="P4" s="243" t="s">
        <v>20</v>
      </c>
      <c r="Q4" s="243"/>
      <c r="R4" s="216" t="s">
        <v>21</v>
      </c>
      <c r="S4" s="216"/>
      <c r="T4" s="216"/>
    </row>
    <row r="5" spans="1:20" ht="75" customHeight="1">
      <c r="A5" s="242"/>
      <c r="B5" s="217"/>
      <c r="C5" s="217"/>
      <c r="D5" s="217"/>
      <c r="E5" s="217"/>
      <c r="F5" s="217"/>
      <c r="G5" s="220"/>
      <c r="H5" s="247"/>
      <c r="I5" s="248"/>
      <c r="J5" s="216"/>
      <c r="K5" s="216"/>
      <c r="L5" s="216"/>
      <c r="M5" s="216"/>
      <c r="N5" s="216"/>
      <c r="O5" s="216"/>
      <c r="P5" s="63" t="s">
        <v>276</v>
      </c>
      <c r="Q5" s="63" t="s">
        <v>22</v>
      </c>
      <c r="R5" s="216"/>
      <c r="S5" s="216"/>
      <c r="T5" s="217"/>
    </row>
    <row r="6" spans="1:20" ht="105" customHeight="1" hidden="1">
      <c r="A6" s="224" t="s">
        <v>115</v>
      </c>
      <c r="B6" s="221" t="s">
        <v>116</v>
      </c>
      <c r="C6" s="227">
        <v>2210</v>
      </c>
      <c r="D6" s="236">
        <v>4596600</v>
      </c>
      <c r="E6" s="230" t="s">
        <v>26</v>
      </c>
      <c r="F6" s="233">
        <v>2400000</v>
      </c>
      <c r="G6" s="236">
        <v>56840</v>
      </c>
      <c r="H6" s="108" t="s">
        <v>117</v>
      </c>
      <c r="I6" s="109" t="s">
        <v>118</v>
      </c>
      <c r="J6" s="110" t="s">
        <v>119</v>
      </c>
      <c r="K6" s="111">
        <v>565710</v>
      </c>
      <c r="L6" s="110" t="s">
        <v>68</v>
      </c>
      <c r="M6" s="110" t="s">
        <v>120</v>
      </c>
      <c r="N6" s="112" t="s">
        <v>121</v>
      </c>
      <c r="O6" s="110" t="s">
        <v>122</v>
      </c>
      <c r="P6" s="111">
        <v>0</v>
      </c>
      <c r="Q6" s="110" t="s">
        <v>26</v>
      </c>
      <c r="R6" s="113">
        <v>564672</v>
      </c>
      <c r="S6" s="114">
        <f>K6-565710</f>
        <v>0</v>
      </c>
      <c r="T6" s="236">
        <f>D6-G6</f>
        <v>4539760</v>
      </c>
    </row>
    <row r="7" spans="1:20" ht="105" customHeight="1">
      <c r="A7" s="225"/>
      <c r="B7" s="222"/>
      <c r="C7" s="228"/>
      <c r="D7" s="237"/>
      <c r="E7" s="231"/>
      <c r="F7" s="234"/>
      <c r="G7" s="237"/>
      <c r="H7" s="104" t="s">
        <v>155</v>
      </c>
      <c r="I7" s="103" t="s">
        <v>156</v>
      </c>
      <c r="J7" s="52"/>
      <c r="K7" s="54">
        <v>24500</v>
      </c>
      <c r="L7" s="63" t="s">
        <v>99</v>
      </c>
      <c r="M7" s="52"/>
      <c r="N7" s="105" t="s">
        <v>31</v>
      </c>
      <c r="O7" s="52" t="s">
        <v>255</v>
      </c>
      <c r="P7" s="54">
        <v>2695</v>
      </c>
      <c r="Q7" s="102"/>
      <c r="R7" s="54">
        <v>0</v>
      </c>
      <c r="S7" s="106">
        <v>17199</v>
      </c>
      <c r="T7" s="237"/>
    </row>
    <row r="8" spans="1:20" ht="75.75" customHeight="1" hidden="1">
      <c r="A8" s="226"/>
      <c r="B8" s="223"/>
      <c r="C8" s="229"/>
      <c r="D8" s="238"/>
      <c r="E8" s="232"/>
      <c r="F8" s="235"/>
      <c r="G8" s="238"/>
      <c r="H8" s="150" t="s">
        <v>169</v>
      </c>
      <c r="I8" s="163" t="s">
        <v>170</v>
      </c>
      <c r="J8" s="164"/>
      <c r="K8" s="116">
        <v>4896</v>
      </c>
      <c r="L8" s="165" t="s">
        <v>68</v>
      </c>
      <c r="M8" s="165" t="s">
        <v>171</v>
      </c>
      <c r="N8" s="165" t="s">
        <v>172</v>
      </c>
      <c r="O8" s="165" t="s">
        <v>173</v>
      </c>
      <c r="P8" s="62">
        <v>4896</v>
      </c>
      <c r="Q8" s="165"/>
      <c r="R8" s="62">
        <v>0</v>
      </c>
      <c r="S8" s="166">
        <v>0</v>
      </c>
      <c r="T8" s="238"/>
    </row>
    <row r="9" ht="72.75" customHeight="1" hidden="1">
      <c r="T9" s="107"/>
    </row>
    <row r="10" ht="63" customHeight="1">
      <c r="T10" s="107"/>
    </row>
  </sheetData>
  <sheetProtection/>
  <mergeCells count="30">
    <mergeCell ref="G6:G8"/>
    <mergeCell ref="T6:T8"/>
    <mergeCell ref="R4:R5"/>
    <mergeCell ref="H3:R3"/>
    <mergeCell ref="S3:S5"/>
    <mergeCell ref="T3:T5"/>
    <mergeCell ref="H4:H5"/>
    <mergeCell ref="I4:I5"/>
    <mergeCell ref="J4:J5"/>
    <mergeCell ref="K4:K5"/>
    <mergeCell ref="N4:N5"/>
    <mergeCell ref="A1:T1"/>
    <mergeCell ref="A2:T2"/>
    <mergeCell ref="A3:A5"/>
    <mergeCell ref="B3:B5"/>
    <mergeCell ref="C3:C5"/>
    <mergeCell ref="D3:D5"/>
    <mergeCell ref="E3:E5"/>
    <mergeCell ref="O4:O5"/>
    <mergeCell ref="P4:Q4"/>
    <mergeCell ref="F3:F5"/>
    <mergeCell ref="G3:G5"/>
    <mergeCell ref="B6:B8"/>
    <mergeCell ref="A6:A8"/>
    <mergeCell ref="L4:L5"/>
    <mergeCell ref="M4:M5"/>
    <mergeCell ref="C6:C8"/>
    <mergeCell ref="E6:E8"/>
    <mergeCell ref="F6:F8"/>
    <mergeCell ref="D6:D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42" customWidth="1"/>
    <col min="2" max="2" width="6.83203125" style="42" customWidth="1"/>
    <col min="3" max="3" width="5.83203125" style="42" customWidth="1"/>
    <col min="4" max="4" width="6.33203125" style="42" customWidth="1"/>
    <col min="5" max="5" width="11.33203125" style="42" customWidth="1"/>
    <col min="6" max="6" width="10.5" style="42" customWidth="1"/>
    <col min="7" max="7" width="10.83203125" style="42" customWidth="1"/>
    <col min="8" max="8" width="9.5" style="42" customWidth="1"/>
    <col min="9" max="9" width="12.5" style="42" customWidth="1"/>
    <col min="10" max="10" width="7.33203125" style="42" customWidth="1"/>
    <col min="11" max="11" width="6" style="42" customWidth="1"/>
    <col min="12" max="12" width="8.83203125" style="42" customWidth="1"/>
    <col min="13" max="13" width="11.16015625" style="42" customWidth="1"/>
    <col min="14" max="14" width="6" style="42" customWidth="1"/>
    <col min="15" max="15" width="8.83203125" style="42" customWidth="1"/>
    <col min="16" max="16" width="10" style="42" customWidth="1"/>
    <col min="17" max="17" width="9.16015625" style="42" customWidth="1"/>
    <col min="18" max="18" width="8.5" style="42" customWidth="1"/>
    <col min="19" max="19" width="6.33203125" style="42" customWidth="1"/>
    <col min="20" max="20" width="9.16015625" style="42" customWidth="1"/>
    <col min="21" max="21" width="10" style="42" customWidth="1"/>
    <col min="22" max="255" width="10.83203125" style="42" customWidth="1"/>
    <col min="256" max="16384" width="10.83203125" style="43" customWidth="1"/>
  </cols>
  <sheetData>
    <row r="1" spans="1:21" ht="26.25" customHeight="1">
      <c r="A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2.5" customHeight="1">
      <c r="A2" s="260" t="s">
        <v>73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56" s="48" customFormat="1" ht="22.5" customHeight="1">
      <c r="A3" s="256" t="s">
        <v>2</v>
      </c>
      <c r="B3" s="256" t="s">
        <v>74</v>
      </c>
      <c r="C3" s="256" t="s">
        <v>4</v>
      </c>
      <c r="D3" s="256" t="s">
        <v>5</v>
      </c>
      <c r="E3" s="256" t="s">
        <v>6</v>
      </c>
      <c r="F3" s="256" t="s">
        <v>75</v>
      </c>
      <c r="G3" s="256" t="s">
        <v>8</v>
      </c>
      <c r="H3" s="256" t="s">
        <v>9</v>
      </c>
      <c r="I3" s="254" t="s">
        <v>76</v>
      </c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6" t="s">
        <v>10</v>
      </c>
      <c r="U3" s="256" t="s">
        <v>11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IV3" s="49"/>
    </row>
    <row r="4" spans="1:256" s="48" customFormat="1" ht="35.25" customHeight="1">
      <c r="A4" s="256"/>
      <c r="B4" s="256"/>
      <c r="C4" s="256"/>
      <c r="D4" s="256"/>
      <c r="E4" s="256"/>
      <c r="F4" s="256"/>
      <c r="G4" s="256"/>
      <c r="H4" s="256"/>
      <c r="I4" s="257" t="s">
        <v>12</v>
      </c>
      <c r="J4" s="256" t="s">
        <v>77</v>
      </c>
      <c r="K4" s="256" t="s">
        <v>78</v>
      </c>
      <c r="L4" s="256" t="s">
        <v>15</v>
      </c>
      <c r="M4" s="256" t="s">
        <v>16</v>
      </c>
      <c r="N4" s="256" t="s">
        <v>17</v>
      </c>
      <c r="O4" s="256" t="s">
        <v>18</v>
      </c>
      <c r="P4" s="256" t="s">
        <v>19</v>
      </c>
      <c r="Q4" s="254" t="s">
        <v>20</v>
      </c>
      <c r="R4" s="254"/>
      <c r="S4" s="256" t="s">
        <v>21</v>
      </c>
      <c r="T4" s="256"/>
      <c r="U4" s="25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IV4" s="49"/>
    </row>
    <row r="5" spans="1:256" s="48" customFormat="1" ht="105" customHeight="1">
      <c r="A5" s="256"/>
      <c r="B5" s="256"/>
      <c r="C5" s="256"/>
      <c r="D5" s="256"/>
      <c r="E5" s="256"/>
      <c r="F5" s="256"/>
      <c r="G5" s="256"/>
      <c r="H5" s="256"/>
      <c r="I5" s="257"/>
      <c r="J5" s="257"/>
      <c r="K5" s="257"/>
      <c r="L5" s="257"/>
      <c r="M5" s="257"/>
      <c r="N5" s="257"/>
      <c r="O5" s="256"/>
      <c r="P5" s="256"/>
      <c r="Q5" s="45" t="s">
        <v>79</v>
      </c>
      <c r="R5" s="45" t="s">
        <v>22</v>
      </c>
      <c r="S5" s="256"/>
      <c r="T5" s="256"/>
      <c r="U5" s="25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IV5" s="49"/>
    </row>
    <row r="6" spans="1:256" s="48" customFormat="1" ht="66" customHeight="1">
      <c r="A6" s="253" t="s">
        <v>80</v>
      </c>
      <c r="B6" s="254">
        <v>180410</v>
      </c>
      <c r="C6" s="254" t="s">
        <v>81</v>
      </c>
      <c r="D6" s="251">
        <v>2240</v>
      </c>
      <c r="E6" s="255">
        <v>3000000</v>
      </c>
      <c r="F6" s="255">
        <v>400538.01</v>
      </c>
      <c r="G6" s="255">
        <v>1157900</v>
      </c>
      <c r="H6" s="255">
        <v>659400</v>
      </c>
      <c r="I6" s="251" t="s">
        <v>82</v>
      </c>
      <c r="J6" s="251" t="s">
        <v>83</v>
      </c>
      <c r="K6" s="251"/>
      <c r="L6" s="252">
        <v>190694.4</v>
      </c>
      <c r="M6" s="251" t="s">
        <v>84</v>
      </c>
      <c r="N6" s="251"/>
      <c r="O6" s="251" t="s">
        <v>85</v>
      </c>
      <c r="P6" s="46" t="s">
        <v>86</v>
      </c>
      <c r="Q6" s="50">
        <v>23836.8</v>
      </c>
      <c r="R6" s="258"/>
      <c r="S6" s="259"/>
      <c r="T6" s="249">
        <v>148980</v>
      </c>
      <c r="U6" s="250">
        <v>1441561.99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IV6" s="49"/>
    </row>
    <row r="7" spans="1:256" s="48" customFormat="1" ht="150.75" customHeight="1">
      <c r="A7" s="253"/>
      <c r="B7" s="254"/>
      <c r="C7" s="254"/>
      <c r="D7" s="251"/>
      <c r="E7" s="255"/>
      <c r="F7" s="255"/>
      <c r="G7" s="255"/>
      <c r="H7" s="255"/>
      <c r="I7" s="251"/>
      <c r="J7" s="251"/>
      <c r="K7" s="251"/>
      <c r="L7" s="251"/>
      <c r="M7" s="251"/>
      <c r="N7" s="251"/>
      <c r="O7" s="251"/>
      <c r="P7" s="46" t="s">
        <v>87</v>
      </c>
      <c r="Q7" s="50">
        <v>17877.6</v>
      </c>
      <c r="R7" s="258"/>
      <c r="S7" s="259"/>
      <c r="T7" s="249"/>
      <c r="U7" s="250"/>
      <c r="IV7" s="49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48" customWidth="1"/>
    <col min="2" max="2" width="7.33203125" style="48" customWidth="1"/>
    <col min="3" max="3" width="6" style="48" customWidth="1"/>
    <col min="4" max="4" width="5.83203125" style="48" customWidth="1"/>
    <col min="5" max="5" width="10.16015625" style="48" customWidth="1"/>
    <col min="6" max="7" width="10.5" style="48" customWidth="1"/>
    <col min="8" max="8" width="9.16015625" style="48" customWidth="1"/>
    <col min="9" max="9" width="8.83203125" style="48" customWidth="1"/>
    <col min="10" max="10" width="7.33203125" style="48" customWidth="1"/>
    <col min="11" max="11" width="9.16015625" style="48" customWidth="1"/>
    <col min="12" max="12" width="10.66015625" style="48" customWidth="1"/>
    <col min="13" max="13" width="7" style="48" customWidth="1"/>
    <col min="14" max="14" width="5.16015625" style="48" customWidth="1"/>
    <col min="15" max="15" width="11.66015625" style="48" customWidth="1"/>
    <col min="16" max="16" width="8.16015625" style="48" customWidth="1"/>
    <col min="17" max="17" width="10" style="48" customWidth="1"/>
    <col min="18" max="18" width="8.16015625" style="48" customWidth="1"/>
    <col min="19" max="19" width="7.16015625" style="48" customWidth="1"/>
    <col min="20" max="20" width="12" style="48" customWidth="1"/>
    <col min="21" max="21" width="10" style="48" customWidth="1"/>
    <col min="22" max="255" width="10.83203125" style="48" customWidth="1"/>
    <col min="256" max="16384" width="10.83203125" style="49" customWidth="1"/>
  </cols>
  <sheetData>
    <row r="1" spans="1:21" ht="26.2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24.75" customHeight="1">
      <c r="A2" s="267" t="s">
        <v>73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</row>
    <row r="3" spans="1:32" ht="24.75" customHeight="1">
      <c r="A3" s="256" t="s">
        <v>2</v>
      </c>
      <c r="B3" s="256" t="s">
        <v>74</v>
      </c>
      <c r="C3" s="256" t="s">
        <v>4</v>
      </c>
      <c r="D3" s="256" t="s">
        <v>5</v>
      </c>
      <c r="E3" s="256" t="s">
        <v>6</v>
      </c>
      <c r="F3" s="256" t="s">
        <v>75</v>
      </c>
      <c r="G3" s="256" t="s">
        <v>8</v>
      </c>
      <c r="H3" s="256" t="s">
        <v>9</v>
      </c>
      <c r="I3" s="254" t="s">
        <v>76</v>
      </c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6" t="s">
        <v>10</v>
      </c>
      <c r="U3" s="256" t="s">
        <v>11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34.5" customHeight="1">
      <c r="A4" s="256"/>
      <c r="B4" s="256"/>
      <c r="C4" s="256"/>
      <c r="D4" s="256"/>
      <c r="E4" s="256"/>
      <c r="F4" s="256"/>
      <c r="G4" s="256"/>
      <c r="H4" s="256"/>
      <c r="I4" s="257" t="s">
        <v>12</v>
      </c>
      <c r="J4" s="256" t="s">
        <v>77</v>
      </c>
      <c r="K4" s="256" t="s">
        <v>78</v>
      </c>
      <c r="L4" s="256" t="s">
        <v>15</v>
      </c>
      <c r="M4" s="256" t="s">
        <v>16</v>
      </c>
      <c r="N4" s="256" t="s">
        <v>17</v>
      </c>
      <c r="O4" s="256" t="s">
        <v>18</v>
      </c>
      <c r="P4" s="256" t="s">
        <v>19</v>
      </c>
      <c r="Q4" s="254" t="s">
        <v>20</v>
      </c>
      <c r="R4" s="254"/>
      <c r="S4" s="256" t="s">
        <v>21</v>
      </c>
      <c r="T4" s="256"/>
      <c r="U4" s="25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129" customHeight="1">
      <c r="A5" s="256"/>
      <c r="B5" s="256"/>
      <c r="C5" s="256"/>
      <c r="D5" s="256"/>
      <c r="E5" s="256"/>
      <c r="F5" s="256"/>
      <c r="G5" s="256"/>
      <c r="H5" s="256"/>
      <c r="I5" s="257"/>
      <c r="J5" s="257"/>
      <c r="K5" s="257"/>
      <c r="L5" s="257"/>
      <c r="M5" s="257"/>
      <c r="N5" s="257"/>
      <c r="O5" s="256"/>
      <c r="P5" s="256"/>
      <c r="Q5" s="45" t="s">
        <v>79</v>
      </c>
      <c r="R5" s="45" t="s">
        <v>22</v>
      </c>
      <c r="S5" s="256"/>
      <c r="T5" s="256"/>
      <c r="U5" s="25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81.75" customHeight="1">
      <c r="A6" s="254" t="s">
        <v>88</v>
      </c>
      <c r="B6" s="254">
        <v>150101</v>
      </c>
      <c r="C6" s="254" t="s">
        <v>89</v>
      </c>
      <c r="D6" s="254">
        <v>3142</v>
      </c>
      <c r="E6" s="265">
        <v>17130400</v>
      </c>
      <c r="F6" s="265">
        <v>2130374.61</v>
      </c>
      <c r="G6" s="265">
        <v>5630400</v>
      </c>
      <c r="H6" s="265">
        <v>2141100</v>
      </c>
      <c r="I6" s="254" t="s">
        <v>90</v>
      </c>
      <c r="J6" s="254" t="s">
        <v>91</v>
      </c>
      <c r="K6" s="254" t="s">
        <v>92</v>
      </c>
      <c r="L6" s="266">
        <v>42076.02</v>
      </c>
      <c r="M6" s="254" t="s">
        <v>93</v>
      </c>
      <c r="N6" s="254"/>
      <c r="O6" s="261" t="s">
        <v>94</v>
      </c>
      <c r="P6" s="46" t="s">
        <v>95</v>
      </c>
      <c r="Q6" s="50">
        <v>5576.34</v>
      </c>
      <c r="R6" s="262"/>
      <c r="S6" s="259"/>
      <c r="T6" s="263">
        <v>31430.28</v>
      </c>
      <c r="U6" s="263">
        <v>9369625.39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21" ht="81" customHeight="1">
      <c r="A7" s="254"/>
      <c r="B7" s="254"/>
      <c r="C7" s="254"/>
      <c r="D7" s="254"/>
      <c r="E7" s="265"/>
      <c r="F7" s="265"/>
      <c r="G7" s="265"/>
      <c r="H7" s="265"/>
      <c r="I7" s="254"/>
      <c r="J7" s="254"/>
      <c r="K7" s="254"/>
      <c r="L7" s="254"/>
      <c r="M7" s="254"/>
      <c r="N7" s="254"/>
      <c r="O7" s="261"/>
      <c r="P7" s="46" t="s">
        <v>96</v>
      </c>
      <c r="Q7" s="51">
        <v>5069.4</v>
      </c>
      <c r="R7" s="262"/>
      <c r="S7" s="259"/>
      <c r="T7" s="263"/>
      <c r="U7" s="263"/>
    </row>
    <row r="8" spans="1:21" ht="29.25" customHeight="1">
      <c r="A8" s="254"/>
      <c r="B8" s="254"/>
      <c r="C8" s="254"/>
      <c r="D8" s="254"/>
      <c r="E8" s="265"/>
      <c r="F8" s="265"/>
      <c r="G8" s="265"/>
      <c r="H8" s="265"/>
      <c r="I8" s="254"/>
      <c r="J8" s="254"/>
      <c r="K8" s="254"/>
      <c r="L8" s="254"/>
      <c r="M8" s="254"/>
      <c r="N8" s="254"/>
      <c r="O8" s="261"/>
      <c r="P8" s="254"/>
      <c r="Q8" s="264"/>
      <c r="R8" s="262"/>
      <c r="S8" s="259"/>
      <c r="T8" s="263"/>
      <c r="U8" s="263"/>
    </row>
    <row r="9" spans="1:21" ht="31.5" customHeight="1">
      <c r="A9" s="254"/>
      <c r="B9" s="254"/>
      <c r="C9" s="254"/>
      <c r="D9" s="254"/>
      <c r="E9" s="265"/>
      <c r="F9" s="265"/>
      <c r="G9" s="265"/>
      <c r="H9" s="265"/>
      <c r="I9" s="254"/>
      <c r="J9" s="254"/>
      <c r="K9" s="254"/>
      <c r="L9" s="254"/>
      <c r="M9" s="254"/>
      <c r="N9" s="254"/>
      <c r="O9" s="261"/>
      <c r="P9" s="254"/>
      <c r="Q9" s="264"/>
      <c r="R9" s="262"/>
      <c r="S9" s="259"/>
      <c r="T9" s="263"/>
      <c r="U9" s="263"/>
    </row>
    <row r="10" spans="1:21" ht="7.5" customHeight="1">
      <c r="A10" s="254"/>
      <c r="B10" s="254"/>
      <c r="C10" s="254"/>
      <c r="D10" s="254"/>
      <c r="E10" s="265"/>
      <c r="F10" s="265"/>
      <c r="G10" s="265"/>
      <c r="H10" s="265"/>
      <c r="I10" s="254"/>
      <c r="J10" s="254"/>
      <c r="K10" s="254"/>
      <c r="L10" s="254"/>
      <c r="M10" s="254"/>
      <c r="N10" s="254"/>
      <c r="O10" s="261"/>
      <c r="P10" s="254"/>
      <c r="Q10" s="264"/>
      <c r="R10" s="262"/>
      <c r="S10" s="259"/>
      <c r="T10" s="263"/>
      <c r="U10" s="263"/>
    </row>
    <row r="11" spans="1:21" ht="19.5" customHeight="1">
      <c r="A11" s="254"/>
      <c r="B11" s="254"/>
      <c r="C11" s="254"/>
      <c r="D11" s="254"/>
      <c r="E11" s="265"/>
      <c r="F11" s="265"/>
      <c r="G11" s="265"/>
      <c r="H11" s="265"/>
      <c r="I11" s="254"/>
      <c r="J11" s="254"/>
      <c r="K11" s="254"/>
      <c r="L11" s="254"/>
      <c r="M11" s="254"/>
      <c r="N11" s="254"/>
      <c r="O11" s="261"/>
      <c r="P11" s="254"/>
      <c r="Q11" s="264"/>
      <c r="R11" s="262"/>
      <c r="S11" s="259"/>
      <c r="T11" s="263"/>
      <c r="U11" s="263"/>
    </row>
    <row r="12" spans="1:21" ht="18.75" customHeight="1">
      <c r="A12" s="254"/>
      <c r="B12" s="254"/>
      <c r="C12" s="254"/>
      <c r="D12" s="254"/>
      <c r="E12" s="265"/>
      <c r="F12" s="265"/>
      <c r="G12" s="265"/>
      <c r="H12" s="265"/>
      <c r="I12" s="254"/>
      <c r="J12" s="254"/>
      <c r="K12" s="254"/>
      <c r="L12" s="266"/>
      <c r="M12" s="254"/>
      <c r="N12" s="254"/>
      <c r="O12" s="261"/>
      <c r="P12" s="254"/>
      <c r="Q12" s="264"/>
      <c r="R12" s="262"/>
      <c r="S12" s="259"/>
      <c r="T12" s="263"/>
      <c r="U12" s="263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PageLayoutView="0" workbookViewId="0" topLeftCell="A1">
      <selection activeCell="R26" sqref="R26"/>
    </sheetView>
  </sheetViews>
  <sheetFormatPr defaultColWidth="9.33203125" defaultRowHeight="11.25"/>
  <cols>
    <col min="1" max="1" width="32.83203125" style="0" customWidth="1"/>
    <col min="4" max="4" width="15" style="0" customWidth="1"/>
    <col min="6" max="6" width="22.5" style="0" customWidth="1"/>
    <col min="7" max="7" width="10.83203125" style="0" customWidth="1"/>
    <col min="8" max="8" width="28.33203125" style="0" customWidth="1"/>
    <col min="20" max="20" width="11.16015625" style="0" customWidth="1"/>
  </cols>
  <sheetData>
    <row r="1" spans="1:21" ht="14.25">
      <c r="A1" s="239" t="s">
        <v>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15.7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1.25">
      <c r="A3" s="268" t="s">
        <v>2</v>
      </c>
      <c r="B3" s="268" t="s">
        <v>98</v>
      </c>
      <c r="C3" s="268" t="s">
        <v>5</v>
      </c>
      <c r="D3" s="268" t="s">
        <v>6</v>
      </c>
      <c r="E3" s="268" t="s">
        <v>7</v>
      </c>
      <c r="F3" s="268" t="s">
        <v>8</v>
      </c>
      <c r="G3" s="268" t="s">
        <v>9</v>
      </c>
      <c r="H3" s="279" t="s">
        <v>274</v>
      </c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68" t="s">
        <v>10</v>
      </c>
      <c r="T3" s="268" t="s">
        <v>11</v>
      </c>
      <c r="U3" s="53"/>
    </row>
    <row r="4" spans="1:21" ht="11.25">
      <c r="A4" s="268"/>
      <c r="B4" s="268"/>
      <c r="C4" s="268"/>
      <c r="D4" s="268"/>
      <c r="E4" s="268"/>
      <c r="F4" s="268"/>
      <c r="G4" s="268"/>
      <c r="H4" s="289" t="s">
        <v>12</v>
      </c>
      <c r="I4" s="268" t="s">
        <v>13</v>
      </c>
      <c r="J4" s="268" t="s">
        <v>14</v>
      </c>
      <c r="K4" s="268" t="s">
        <v>15</v>
      </c>
      <c r="L4" s="268" t="s">
        <v>16</v>
      </c>
      <c r="M4" s="268" t="s">
        <v>17</v>
      </c>
      <c r="N4" s="268" t="s">
        <v>18</v>
      </c>
      <c r="O4" s="268" t="s">
        <v>19</v>
      </c>
      <c r="P4" s="270" t="s">
        <v>20</v>
      </c>
      <c r="Q4" s="270"/>
      <c r="R4" s="268" t="s">
        <v>21</v>
      </c>
      <c r="S4" s="268"/>
      <c r="T4" s="268"/>
      <c r="U4" s="53"/>
    </row>
    <row r="5" spans="1:21" ht="81.75" customHeight="1">
      <c r="A5" s="269"/>
      <c r="B5" s="269"/>
      <c r="C5" s="269"/>
      <c r="D5" s="269"/>
      <c r="E5" s="269"/>
      <c r="F5" s="269"/>
      <c r="G5" s="269"/>
      <c r="H5" s="289"/>
      <c r="I5" s="268"/>
      <c r="J5" s="268"/>
      <c r="K5" s="268"/>
      <c r="L5" s="268"/>
      <c r="M5" s="268"/>
      <c r="N5" s="268"/>
      <c r="O5" s="268"/>
      <c r="P5" s="52" t="s">
        <v>261</v>
      </c>
      <c r="Q5" s="122" t="s">
        <v>22</v>
      </c>
      <c r="R5" s="269"/>
      <c r="S5" s="269"/>
      <c r="T5" s="269"/>
      <c r="U5" s="53"/>
    </row>
    <row r="6" spans="1:21" ht="90" hidden="1">
      <c r="A6" s="123" t="s">
        <v>187</v>
      </c>
      <c r="B6" s="124" t="s">
        <v>188</v>
      </c>
      <c r="C6" s="125">
        <v>2210</v>
      </c>
      <c r="D6" s="126">
        <v>336800</v>
      </c>
      <c r="E6" s="125"/>
      <c r="F6" s="126">
        <v>336800</v>
      </c>
      <c r="G6" s="126">
        <v>235960</v>
      </c>
      <c r="H6" s="127" t="s">
        <v>189</v>
      </c>
      <c r="I6" s="127" t="s">
        <v>190</v>
      </c>
      <c r="J6" s="120"/>
      <c r="K6" s="128">
        <v>5985.6</v>
      </c>
      <c r="L6" s="119" t="s">
        <v>28</v>
      </c>
      <c r="M6" s="120" t="s">
        <v>26</v>
      </c>
      <c r="N6" s="120" t="s">
        <v>191</v>
      </c>
      <c r="O6" s="52" t="s">
        <v>192</v>
      </c>
      <c r="P6" s="54">
        <v>369.6</v>
      </c>
      <c r="Q6" s="122" t="s">
        <v>26</v>
      </c>
      <c r="R6" s="129">
        <v>0</v>
      </c>
      <c r="S6" s="129">
        <v>2956.8</v>
      </c>
      <c r="T6" s="271">
        <f>D6-G6</f>
        <v>100840</v>
      </c>
      <c r="U6" s="53"/>
    </row>
    <row r="7" spans="1:21" ht="63" hidden="1">
      <c r="A7" s="130"/>
      <c r="B7" s="131"/>
      <c r="C7" s="132"/>
      <c r="D7" s="133"/>
      <c r="E7" s="132"/>
      <c r="F7" s="133"/>
      <c r="G7" s="133"/>
      <c r="H7" s="134" t="s">
        <v>193</v>
      </c>
      <c r="I7" s="52" t="s">
        <v>194</v>
      </c>
      <c r="J7" s="52"/>
      <c r="K7" s="54">
        <v>88872</v>
      </c>
      <c r="L7" s="119" t="s">
        <v>28</v>
      </c>
      <c r="M7" s="52"/>
      <c r="N7" s="135" t="s">
        <v>195</v>
      </c>
      <c r="O7" s="120" t="s">
        <v>196</v>
      </c>
      <c r="P7" s="128">
        <v>9804</v>
      </c>
      <c r="Q7" s="136"/>
      <c r="R7" s="128">
        <v>0</v>
      </c>
      <c r="S7" s="128">
        <v>53466</v>
      </c>
      <c r="T7" s="272"/>
      <c r="U7" s="53"/>
    </row>
    <row r="8" spans="1:21" ht="90" hidden="1">
      <c r="A8" s="130" t="s">
        <v>187</v>
      </c>
      <c r="B8" s="131" t="s">
        <v>188</v>
      </c>
      <c r="C8" s="132">
        <v>2210</v>
      </c>
      <c r="D8" s="133"/>
      <c r="E8" s="132"/>
      <c r="F8" s="133"/>
      <c r="G8" s="133"/>
      <c r="H8" s="134" t="s">
        <v>197</v>
      </c>
      <c r="I8" s="52" t="s">
        <v>198</v>
      </c>
      <c r="J8" s="52"/>
      <c r="K8" s="54">
        <v>22400</v>
      </c>
      <c r="L8" s="119" t="s">
        <v>28</v>
      </c>
      <c r="M8" s="52"/>
      <c r="N8" s="120" t="s">
        <v>199</v>
      </c>
      <c r="O8" s="120" t="s">
        <v>200</v>
      </c>
      <c r="P8" s="128">
        <v>22400</v>
      </c>
      <c r="Q8" s="136"/>
      <c r="R8" s="128">
        <v>0</v>
      </c>
      <c r="S8" s="128">
        <v>0</v>
      </c>
      <c r="T8" s="272"/>
      <c r="U8" s="53"/>
    </row>
    <row r="9" spans="1:21" ht="56.25" hidden="1">
      <c r="A9" s="130"/>
      <c r="B9" s="131"/>
      <c r="C9" s="132"/>
      <c r="D9" s="133"/>
      <c r="E9" s="132"/>
      <c r="F9" s="133"/>
      <c r="G9" s="133"/>
      <c r="H9" s="134" t="s">
        <v>201</v>
      </c>
      <c r="I9" s="52" t="s">
        <v>202</v>
      </c>
      <c r="J9" s="52"/>
      <c r="K9" s="54">
        <v>32350</v>
      </c>
      <c r="L9" s="119" t="s">
        <v>28</v>
      </c>
      <c r="M9" s="52"/>
      <c r="N9" s="120" t="s">
        <v>199</v>
      </c>
      <c r="O9" s="52" t="s">
        <v>203</v>
      </c>
      <c r="P9" s="128">
        <v>32350</v>
      </c>
      <c r="Q9" s="136"/>
      <c r="R9" s="128">
        <v>0</v>
      </c>
      <c r="S9" s="128">
        <v>0</v>
      </c>
      <c r="T9" s="272"/>
      <c r="U9" s="53"/>
    </row>
    <row r="10" spans="1:21" ht="90" hidden="1">
      <c r="A10" s="130" t="s">
        <v>187</v>
      </c>
      <c r="B10" s="131" t="s">
        <v>188</v>
      </c>
      <c r="C10" s="137">
        <v>2240</v>
      </c>
      <c r="D10" s="138">
        <v>4353200</v>
      </c>
      <c r="E10" s="139" t="s">
        <v>26</v>
      </c>
      <c r="F10" s="138">
        <v>4353200</v>
      </c>
      <c r="G10" s="140">
        <v>1874235</v>
      </c>
      <c r="H10" s="134" t="s">
        <v>204</v>
      </c>
      <c r="I10" s="52" t="s">
        <v>205</v>
      </c>
      <c r="J10" s="52"/>
      <c r="K10" s="54">
        <v>159900</v>
      </c>
      <c r="L10" s="119" t="s">
        <v>99</v>
      </c>
      <c r="M10" s="52"/>
      <c r="N10" s="135" t="s">
        <v>206</v>
      </c>
      <c r="O10" s="120" t="s">
        <v>207</v>
      </c>
      <c r="P10" s="128">
        <v>1485</v>
      </c>
      <c r="Q10" s="136"/>
      <c r="R10" s="128">
        <v>0</v>
      </c>
      <c r="S10" s="128">
        <v>53395</v>
      </c>
      <c r="T10" s="273">
        <f>D10-G10</f>
        <v>2478965</v>
      </c>
      <c r="U10" s="53"/>
    </row>
    <row r="11" spans="1:21" ht="63" hidden="1">
      <c r="A11" s="130"/>
      <c r="B11" s="131"/>
      <c r="C11" s="137"/>
      <c r="D11" s="138"/>
      <c r="E11" s="139"/>
      <c r="F11" s="138"/>
      <c r="G11" s="140"/>
      <c r="H11" s="134" t="s">
        <v>208</v>
      </c>
      <c r="I11" s="127" t="s">
        <v>209</v>
      </c>
      <c r="J11" s="120"/>
      <c r="K11" s="128">
        <v>199600</v>
      </c>
      <c r="L11" s="119" t="s">
        <v>99</v>
      </c>
      <c r="M11" s="120"/>
      <c r="N11" s="135" t="s">
        <v>206</v>
      </c>
      <c r="O11" s="120" t="s">
        <v>210</v>
      </c>
      <c r="P11" s="141">
        <v>3000</v>
      </c>
      <c r="Q11" s="142"/>
      <c r="R11" s="143">
        <v>0</v>
      </c>
      <c r="S11" s="128">
        <v>5700</v>
      </c>
      <c r="T11" s="273"/>
      <c r="U11" s="53"/>
    </row>
    <row r="12" spans="1:20" ht="52.5" hidden="1">
      <c r="A12" s="144"/>
      <c r="B12" s="145"/>
      <c r="C12" s="139"/>
      <c r="D12" s="138"/>
      <c r="E12" s="139"/>
      <c r="F12" s="138"/>
      <c r="G12" s="140"/>
      <c r="H12" s="146" t="s">
        <v>211</v>
      </c>
      <c r="I12" s="147" t="s">
        <v>212</v>
      </c>
      <c r="J12" s="147" t="s">
        <v>26</v>
      </c>
      <c r="K12" s="148">
        <v>199900</v>
      </c>
      <c r="L12" s="147" t="s">
        <v>28</v>
      </c>
      <c r="M12" s="147" t="s">
        <v>26</v>
      </c>
      <c r="N12" s="147" t="s">
        <v>213</v>
      </c>
      <c r="O12" s="147" t="s">
        <v>214</v>
      </c>
      <c r="P12" s="148">
        <v>199900</v>
      </c>
      <c r="Q12" s="149" t="s">
        <v>26</v>
      </c>
      <c r="R12" s="148"/>
      <c r="S12" s="148">
        <v>0</v>
      </c>
      <c r="T12" s="273"/>
    </row>
    <row r="13" spans="1:20" ht="105" customHeight="1" hidden="1">
      <c r="A13" s="280" t="s">
        <v>187</v>
      </c>
      <c r="B13" s="283" t="s">
        <v>188</v>
      </c>
      <c r="C13" s="167">
        <v>2240</v>
      </c>
      <c r="D13" s="275">
        <v>4588900</v>
      </c>
      <c r="E13" s="292" t="s">
        <v>26</v>
      </c>
      <c r="F13" s="275">
        <v>4298350</v>
      </c>
      <c r="G13" s="286">
        <v>2515</v>
      </c>
      <c r="H13" s="146" t="s">
        <v>215</v>
      </c>
      <c r="I13" s="147" t="s">
        <v>216</v>
      </c>
      <c r="J13" s="147" t="s">
        <v>26</v>
      </c>
      <c r="K13" s="148">
        <v>1470000</v>
      </c>
      <c r="L13" s="147" t="s">
        <v>28</v>
      </c>
      <c r="M13" s="147" t="s">
        <v>26</v>
      </c>
      <c r="N13" s="147" t="s">
        <v>217</v>
      </c>
      <c r="O13" s="147" t="s">
        <v>218</v>
      </c>
      <c r="P13" s="148">
        <v>320282</v>
      </c>
      <c r="Q13" s="149" t="s">
        <v>26</v>
      </c>
      <c r="R13" s="148">
        <v>0</v>
      </c>
      <c r="S13" s="148">
        <v>192326</v>
      </c>
      <c r="T13" s="274"/>
    </row>
    <row r="14" spans="1:20" ht="78.75" customHeight="1" hidden="1">
      <c r="A14" s="281"/>
      <c r="B14" s="284"/>
      <c r="C14" s="290">
        <v>2240</v>
      </c>
      <c r="D14" s="276"/>
      <c r="E14" s="293"/>
      <c r="F14" s="276"/>
      <c r="G14" s="287"/>
      <c r="H14" s="146" t="s">
        <v>219</v>
      </c>
      <c r="I14" s="147" t="s">
        <v>220</v>
      </c>
      <c r="J14" s="147"/>
      <c r="K14" s="148">
        <v>2760.57</v>
      </c>
      <c r="L14" s="147" t="s">
        <v>28</v>
      </c>
      <c r="M14" s="147"/>
      <c r="N14" s="147" t="s">
        <v>221</v>
      </c>
      <c r="O14" s="147" t="s">
        <v>222</v>
      </c>
      <c r="P14" s="148">
        <v>586.75</v>
      </c>
      <c r="Q14" s="149"/>
      <c r="R14" s="151">
        <v>0</v>
      </c>
      <c r="S14" s="168"/>
      <c r="T14" s="278">
        <f>D13-G13</f>
        <v>4586385</v>
      </c>
    </row>
    <row r="15" spans="1:20" ht="79.5" customHeight="1" hidden="1">
      <c r="A15" s="281"/>
      <c r="B15" s="284"/>
      <c r="C15" s="291"/>
      <c r="D15" s="277"/>
      <c r="E15" s="294"/>
      <c r="F15" s="277"/>
      <c r="G15" s="288"/>
      <c r="H15" s="117" t="s">
        <v>174</v>
      </c>
      <c r="I15" s="62" t="s">
        <v>175</v>
      </c>
      <c r="J15" s="115"/>
      <c r="K15" s="116">
        <v>145600</v>
      </c>
      <c r="L15" s="62" t="s">
        <v>99</v>
      </c>
      <c r="M15" s="62"/>
      <c r="N15" s="62" t="s">
        <v>31</v>
      </c>
      <c r="O15" s="62" t="s">
        <v>176</v>
      </c>
      <c r="P15" s="62">
        <v>1000</v>
      </c>
      <c r="Q15" s="115"/>
      <c r="R15" s="62">
        <v>0</v>
      </c>
      <c r="S15" s="169">
        <v>144600</v>
      </c>
      <c r="T15" s="278"/>
    </row>
    <row r="16" spans="1:20" ht="104.25" customHeight="1">
      <c r="A16" s="282"/>
      <c r="B16" s="285"/>
      <c r="C16" s="152">
        <v>2250</v>
      </c>
      <c r="D16" s="153">
        <v>13000000</v>
      </c>
      <c r="E16" s="154" t="s">
        <v>26</v>
      </c>
      <c r="F16" s="155">
        <v>4000000</v>
      </c>
      <c r="G16" s="155">
        <v>2300000</v>
      </c>
      <c r="H16" s="156" t="s">
        <v>223</v>
      </c>
      <c r="I16" s="157" t="s">
        <v>224</v>
      </c>
      <c r="J16" s="121" t="s">
        <v>26</v>
      </c>
      <c r="K16" s="158" t="s">
        <v>26</v>
      </c>
      <c r="L16" s="121" t="s">
        <v>28</v>
      </c>
      <c r="M16" s="121" t="s">
        <v>26</v>
      </c>
      <c r="N16" s="121" t="s">
        <v>225</v>
      </c>
      <c r="O16" s="121" t="s">
        <v>226</v>
      </c>
      <c r="P16" s="159">
        <v>292779.69</v>
      </c>
      <c r="Q16" s="160" t="s">
        <v>26</v>
      </c>
      <c r="R16" s="161">
        <v>0</v>
      </c>
      <c r="S16" s="155" t="s">
        <v>26</v>
      </c>
      <c r="T16" s="162">
        <f>D16-F16</f>
        <v>9000000</v>
      </c>
    </row>
  </sheetData>
  <sheetProtection/>
  <mergeCells count="32">
    <mergeCell ref="C14:C15"/>
    <mergeCell ref="F3:F5"/>
    <mergeCell ref="E13:E15"/>
    <mergeCell ref="F13:F15"/>
    <mergeCell ref="G3:G5"/>
    <mergeCell ref="A1:U1"/>
    <mergeCell ref="A2:U2"/>
    <mergeCell ref="A3:A5"/>
    <mergeCell ref="B3:B5"/>
    <mergeCell ref="C3:C5"/>
    <mergeCell ref="D13:D15"/>
    <mergeCell ref="T14:T15"/>
    <mergeCell ref="H3:R3"/>
    <mergeCell ref="A13:A16"/>
    <mergeCell ref="B13:B16"/>
    <mergeCell ref="G13:G15"/>
    <mergeCell ref="R4:R5"/>
    <mergeCell ref="T3:T5"/>
    <mergeCell ref="H4:H5"/>
    <mergeCell ref="S3:S5"/>
    <mergeCell ref="T6:T9"/>
    <mergeCell ref="T10:T13"/>
    <mergeCell ref="I4:I5"/>
    <mergeCell ref="J4:J5"/>
    <mergeCell ref="K4:K5"/>
    <mergeCell ref="E3:E5"/>
    <mergeCell ref="D3:D5"/>
    <mergeCell ref="P4:Q4"/>
    <mergeCell ref="O4:O5"/>
    <mergeCell ref="M4:M5"/>
    <mergeCell ref="N4:N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14.25" customHeight="1">
      <c r="A2" s="239" t="s">
        <v>265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0" s="53" customFormat="1" ht="11.25" customHeight="1">
      <c r="A3" s="268" t="s">
        <v>2</v>
      </c>
      <c r="B3" s="268" t="s">
        <v>98</v>
      </c>
      <c r="C3" s="268" t="s">
        <v>5</v>
      </c>
      <c r="D3" s="268" t="s">
        <v>6</v>
      </c>
      <c r="E3" s="268" t="s">
        <v>7</v>
      </c>
      <c r="F3" s="268" t="s">
        <v>8</v>
      </c>
      <c r="G3" s="268" t="s">
        <v>9</v>
      </c>
      <c r="H3" s="279" t="s">
        <v>272</v>
      </c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68" t="s">
        <v>10</v>
      </c>
      <c r="T3" s="268" t="s">
        <v>11</v>
      </c>
    </row>
    <row r="4" spans="1:20" s="53" customFormat="1" ht="11.25" customHeight="1">
      <c r="A4" s="268"/>
      <c r="B4" s="268"/>
      <c r="C4" s="268"/>
      <c r="D4" s="268"/>
      <c r="E4" s="268"/>
      <c r="F4" s="268"/>
      <c r="G4" s="268"/>
      <c r="H4" s="289" t="s">
        <v>12</v>
      </c>
      <c r="I4" s="268" t="s">
        <v>13</v>
      </c>
      <c r="J4" s="268" t="s">
        <v>14</v>
      </c>
      <c r="K4" s="268" t="s">
        <v>15</v>
      </c>
      <c r="L4" s="268" t="s">
        <v>16</v>
      </c>
      <c r="M4" s="268" t="s">
        <v>17</v>
      </c>
      <c r="N4" s="268" t="s">
        <v>18</v>
      </c>
      <c r="O4" s="268" t="s">
        <v>19</v>
      </c>
      <c r="P4" s="279" t="s">
        <v>20</v>
      </c>
      <c r="Q4" s="279"/>
      <c r="R4" s="268" t="s">
        <v>21</v>
      </c>
      <c r="S4" s="268"/>
      <c r="T4" s="268"/>
    </row>
    <row r="5" spans="1:20" s="53" customFormat="1" ht="68.25" customHeight="1">
      <c r="A5" s="268"/>
      <c r="B5" s="268"/>
      <c r="C5" s="268"/>
      <c r="D5" s="268"/>
      <c r="E5" s="268"/>
      <c r="F5" s="268"/>
      <c r="G5" s="268"/>
      <c r="H5" s="289"/>
      <c r="I5" s="268"/>
      <c r="J5" s="268"/>
      <c r="K5" s="268"/>
      <c r="L5" s="268"/>
      <c r="M5" s="268"/>
      <c r="N5" s="268"/>
      <c r="O5" s="268"/>
      <c r="P5" s="52" t="s">
        <v>261</v>
      </c>
      <c r="Q5" s="102" t="s">
        <v>22</v>
      </c>
      <c r="R5" s="268"/>
      <c r="S5" s="268"/>
      <c r="T5" s="268"/>
    </row>
    <row r="6" spans="1:20" ht="54.75" customHeight="1">
      <c r="A6" s="296" t="s">
        <v>266</v>
      </c>
      <c r="B6" s="297" t="s">
        <v>267</v>
      </c>
      <c r="C6" s="300">
        <v>2240</v>
      </c>
      <c r="D6" s="303">
        <v>2190000</v>
      </c>
      <c r="E6" s="306" t="s">
        <v>26</v>
      </c>
      <c r="F6" s="303">
        <v>950000</v>
      </c>
      <c r="G6" s="303">
        <v>708600</v>
      </c>
      <c r="H6" s="309" t="s">
        <v>268</v>
      </c>
      <c r="I6" s="248" t="s">
        <v>273</v>
      </c>
      <c r="J6" s="248" t="s">
        <v>26</v>
      </c>
      <c r="K6" s="303">
        <v>1948478.4</v>
      </c>
      <c r="L6" s="312" t="s">
        <v>269</v>
      </c>
      <c r="M6" s="216" t="s">
        <v>26</v>
      </c>
      <c r="N6" s="216" t="s">
        <v>270</v>
      </c>
      <c r="O6" s="216" t="s">
        <v>271</v>
      </c>
      <c r="P6" s="303">
        <v>177134.4</v>
      </c>
      <c r="Q6" s="313" t="s">
        <v>26</v>
      </c>
      <c r="R6" s="316" t="s">
        <v>26</v>
      </c>
      <c r="S6" s="303">
        <v>1239940.8</v>
      </c>
      <c r="T6" s="303">
        <v>1481400</v>
      </c>
    </row>
    <row r="7" spans="1:20" ht="43.5" customHeight="1">
      <c r="A7" s="296"/>
      <c r="B7" s="298"/>
      <c r="C7" s="301"/>
      <c r="D7" s="304"/>
      <c r="E7" s="307"/>
      <c r="F7" s="304"/>
      <c r="G7" s="304"/>
      <c r="H7" s="309"/>
      <c r="I7" s="310"/>
      <c r="J7" s="310"/>
      <c r="K7" s="304"/>
      <c r="L7" s="312"/>
      <c r="M7" s="246"/>
      <c r="N7" s="246"/>
      <c r="O7" s="246"/>
      <c r="P7" s="304"/>
      <c r="Q7" s="314"/>
      <c r="R7" s="317"/>
      <c r="S7" s="304"/>
      <c r="T7" s="304"/>
    </row>
    <row r="8" spans="1:20" ht="44.25" customHeight="1">
      <c r="A8" s="296"/>
      <c r="B8" s="298"/>
      <c r="C8" s="301"/>
      <c r="D8" s="304"/>
      <c r="E8" s="307"/>
      <c r="F8" s="304"/>
      <c r="G8" s="304"/>
      <c r="H8" s="309"/>
      <c r="I8" s="310"/>
      <c r="J8" s="310"/>
      <c r="K8" s="304"/>
      <c r="L8" s="312"/>
      <c r="M8" s="246"/>
      <c r="N8" s="246"/>
      <c r="O8" s="246"/>
      <c r="P8" s="304"/>
      <c r="Q8" s="314"/>
      <c r="R8" s="317"/>
      <c r="S8" s="304"/>
      <c r="T8" s="304"/>
    </row>
    <row r="9" spans="1:20" ht="48" customHeight="1">
      <c r="A9" s="296"/>
      <c r="B9" s="299"/>
      <c r="C9" s="302"/>
      <c r="D9" s="305"/>
      <c r="E9" s="308"/>
      <c r="F9" s="305"/>
      <c r="G9" s="305"/>
      <c r="H9" s="309"/>
      <c r="I9" s="311"/>
      <c r="J9" s="311"/>
      <c r="K9" s="305"/>
      <c r="L9" s="312"/>
      <c r="M9" s="245"/>
      <c r="N9" s="245"/>
      <c r="O9" s="245"/>
      <c r="P9" s="305"/>
      <c r="Q9" s="315"/>
      <c r="R9" s="318"/>
      <c r="S9" s="305"/>
      <c r="T9" s="305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Олішевич Наталія іванівна</cp:lastModifiedBy>
  <cp:lastPrinted>2019-05-31T08:39:46Z</cp:lastPrinted>
  <dcterms:created xsi:type="dcterms:W3CDTF">2006-09-15T22:00:00Z</dcterms:created>
  <dcterms:modified xsi:type="dcterms:W3CDTF">2019-06-07T07:58:34Z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